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eyescsd-my.sharepoint.com/personal/mharris_keyescsd_org/Documents/Desktop/Budget Prep/2023-2024 Budget/"/>
    </mc:Choice>
  </mc:AlternateContent>
  <xr:revisionPtr revIDLastSave="159" documentId="8_{020AD9A0-891B-4D7B-9E8F-357BF832877A}" xr6:coauthVersionLast="47" xr6:coauthVersionMax="47" xr10:uidLastSave="{48BEF7AE-B721-48B0-9848-D7DDB572EAA6}"/>
  <bookViews>
    <workbookView xWindow="-120" yWindow="-120" windowWidth="29040" windowHeight="15720" tabRatio="895" xr2:uid="{00000000-000D-0000-FFFF-FFFF00000000}"/>
  </bookViews>
  <sheets>
    <sheet name="Board" sheetId="7" r:id="rId1"/>
    <sheet name="General Manager" sheetId="8" r:id="rId2"/>
    <sheet name="Fund 10" sheetId="2" r:id="rId3"/>
    <sheet name="Fund 20" sheetId="3" r:id="rId4"/>
    <sheet name="Fund 30" sheetId="4" r:id="rId5"/>
    <sheet name="Fund 50" sheetId="5" r:id="rId6"/>
    <sheet name="Fund 60" sheetId="6" r:id="rId7"/>
    <sheet name="GAC Project" sheetId="19" r:id="rId8"/>
    <sheet name="Funded 5 Year CIP" sheetId="11" r:id="rId9"/>
    <sheet name="Cash Accounts" sheetId="12" r:id="rId10"/>
    <sheet name="Salary Schedule" sheetId="2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7" l="1"/>
  <c r="G10" i="7"/>
  <c r="G11" i="7"/>
  <c r="G12" i="7"/>
  <c r="G13" i="7"/>
  <c r="G14" i="7"/>
  <c r="G9" i="7"/>
  <c r="G10" i="8"/>
  <c r="G11" i="8"/>
  <c r="G12" i="8"/>
  <c r="G13" i="8"/>
  <c r="G14" i="8"/>
  <c r="G15" i="8"/>
  <c r="G16" i="8"/>
  <c r="G17" i="8"/>
  <c r="G19" i="8"/>
  <c r="G9" i="8"/>
  <c r="G90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2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9" i="2"/>
  <c r="G75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19" i="3"/>
  <c r="G10" i="3"/>
  <c r="G11" i="3"/>
  <c r="G12" i="3"/>
  <c r="G9" i="3"/>
  <c r="G18" i="4"/>
  <c r="G19" i="4"/>
  <c r="G20" i="4"/>
  <c r="G21" i="4"/>
  <c r="G17" i="4"/>
  <c r="G10" i="4"/>
  <c r="G11" i="4"/>
  <c r="G9" i="4"/>
  <c r="G10" i="5"/>
  <c r="G11" i="5"/>
  <c r="G9" i="5"/>
  <c r="G21" i="6"/>
  <c r="G10" i="6"/>
  <c r="G11" i="6"/>
  <c r="G12" i="6"/>
  <c r="G9" i="6"/>
  <c r="B19" i="12"/>
  <c r="B12" i="12"/>
  <c r="E16" i="11"/>
  <c r="F16" i="11"/>
  <c r="G16" i="11"/>
  <c r="D16" i="11"/>
  <c r="F75" i="3"/>
  <c r="E75" i="3"/>
  <c r="F90" i="2"/>
  <c r="D75" i="3" l="1"/>
  <c r="D90" i="2" l="1"/>
  <c r="E21" i="6"/>
  <c r="F21" i="6"/>
  <c r="D21" i="6"/>
  <c r="E19" i="8"/>
  <c r="F19" i="8"/>
  <c r="E16" i="7"/>
  <c r="F16" i="7"/>
  <c r="C31" i="19" l="1"/>
  <c r="E21" i="4" l="1"/>
  <c r="F21" i="4"/>
  <c r="E11" i="5" l="1"/>
  <c r="F11" i="5"/>
  <c r="E12" i="3"/>
  <c r="F12" i="3"/>
  <c r="E20" i="5" l="1"/>
  <c r="F20" i="5"/>
  <c r="D20" i="5"/>
  <c r="D21" i="4" l="1"/>
  <c r="E90" i="2" l="1"/>
  <c r="D11" i="5" l="1"/>
  <c r="F12" i="6"/>
  <c r="F11" i="4"/>
  <c r="F22" i="2"/>
  <c r="D12" i="6"/>
  <c r="E12" i="6"/>
  <c r="D11" i="4"/>
  <c r="E11" i="4"/>
  <c r="D12" i="3"/>
  <c r="D22" i="2"/>
  <c r="E22" i="2"/>
  <c r="D16" i="7" l="1"/>
  <c r="D19" i="8"/>
</calcChain>
</file>

<file path=xl/sharedStrings.xml><?xml version="1.0" encoding="utf-8"?>
<sst xmlns="http://schemas.openxmlformats.org/spreadsheetml/2006/main" count="448" uniqueCount="171">
  <si>
    <t>Revenue</t>
  </si>
  <si>
    <t>Total Revenue</t>
  </si>
  <si>
    <t>Expenses</t>
  </si>
  <si>
    <t>Total Expenses</t>
  </si>
  <si>
    <t>Service Charge</t>
  </si>
  <si>
    <t>Inspection Fee</t>
  </si>
  <si>
    <t>Commercial Water Usage</t>
  </si>
  <si>
    <t>Late Charges</t>
  </si>
  <si>
    <t>Returned Check Charge</t>
  </si>
  <si>
    <t>Taxes Current Secured</t>
  </si>
  <si>
    <t>Taxes Current Unsecured</t>
  </si>
  <si>
    <t>Interest from County</t>
  </si>
  <si>
    <t>Other Revenue</t>
  </si>
  <si>
    <t>Credit Card Fee</t>
  </si>
  <si>
    <t>Backflow Test</t>
  </si>
  <si>
    <t>Admin Salaries</t>
  </si>
  <si>
    <t>Admin Retirement</t>
  </si>
  <si>
    <t>Admin FICA/Medicare</t>
  </si>
  <si>
    <t>Admin Workers Comp</t>
  </si>
  <si>
    <t>Admin Cell Phones</t>
  </si>
  <si>
    <t>Admin Property Tax</t>
  </si>
  <si>
    <t>Admin Bank Fees</t>
  </si>
  <si>
    <t>Admin Office Supplies</t>
  </si>
  <si>
    <t>Admin Postage</t>
  </si>
  <si>
    <t>Admin Dues /Subscriptions</t>
  </si>
  <si>
    <t>Admin Janitorial Supplies</t>
  </si>
  <si>
    <t>Admin Contracts</t>
  </si>
  <si>
    <t>Admin Audit</t>
  </si>
  <si>
    <t>Admin Attorney Fees</t>
  </si>
  <si>
    <t>Admin Education/Train</t>
  </si>
  <si>
    <t>Admin Travel Expense</t>
  </si>
  <si>
    <t>Maint Salaries</t>
  </si>
  <si>
    <t>Maintenance Overtime</t>
  </si>
  <si>
    <t>Maintenance Retirement</t>
  </si>
  <si>
    <t>Maintenance FICA/Medicare</t>
  </si>
  <si>
    <t>Maintenance Workers Comp</t>
  </si>
  <si>
    <t>Maintenance Cell Phones</t>
  </si>
  <si>
    <t>Maintenance Dues/Subscriptions</t>
  </si>
  <si>
    <t>Maintenace Contracts</t>
  </si>
  <si>
    <t>Maintenance Uniforms</t>
  </si>
  <si>
    <t>Maintenance Tools</t>
  </si>
  <si>
    <t>Maintenance Engineering</t>
  </si>
  <si>
    <t>Maintenance Education/Training</t>
  </si>
  <si>
    <t>Maintenance Travel Expense</t>
  </si>
  <si>
    <t>Maintenance Gas &amp; Oil</t>
  </si>
  <si>
    <t>Maintenance Vehicle Maintenance</t>
  </si>
  <si>
    <t>Maintenance Utilities</t>
  </si>
  <si>
    <t>Maintenance Chlorine</t>
  </si>
  <si>
    <t>Maintenance Equipment/Repair</t>
  </si>
  <si>
    <t>Connection Fee</t>
  </si>
  <si>
    <t>Special Assessment Street Light</t>
  </si>
  <si>
    <t>Maintenance Contract Turlock</t>
  </si>
  <si>
    <t>Admin Return Checks</t>
  </si>
  <si>
    <t>Maintenance Encroachment Permit</t>
  </si>
  <si>
    <t>Fund 10 - Water</t>
  </si>
  <si>
    <t>Maintenance Street Light Material</t>
  </si>
  <si>
    <t>Fund 20 - Sewer</t>
  </si>
  <si>
    <t>Fund 30 - Streel Lights</t>
  </si>
  <si>
    <t>Fund 50 - Water Cap Connection</t>
  </si>
  <si>
    <t>Fund 60 - Sewer Cap Conn</t>
  </si>
  <si>
    <t>Salaries</t>
  </si>
  <si>
    <t>FICA/Medicare</t>
  </si>
  <si>
    <t>Work Comp</t>
  </si>
  <si>
    <t>Reimbursements</t>
  </si>
  <si>
    <t>Cell Phones</t>
  </si>
  <si>
    <t>Education/Training</t>
  </si>
  <si>
    <t>Travel Expense</t>
  </si>
  <si>
    <t>Worker's Comp</t>
  </si>
  <si>
    <t>Keyes Community Services District</t>
  </si>
  <si>
    <t xml:space="preserve"> </t>
  </si>
  <si>
    <t>Admin Equipment/Repair</t>
  </si>
  <si>
    <t>Board of Directors</t>
  </si>
  <si>
    <t>General Manager</t>
  </si>
  <si>
    <t>Cash Accounts</t>
  </si>
  <si>
    <t>Total Cash Accounts</t>
  </si>
  <si>
    <t>Proposed Budget</t>
  </si>
  <si>
    <t>Final Approved</t>
  </si>
  <si>
    <t>Office Expense</t>
  </si>
  <si>
    <t>Admin Over Time</t>
  </si>
  <si>
    <t>Admin Cash Over Short</t>
  </si>
  <si>
    <t>Admin Overtime</t>
  </si>
  <si>
    <t>Maintenance Eqpt Repair</t>
  </si>
  <si>
    <t>Maintenance Bertolotti</t>
  </si>
  <si>
    <t>Water Violation</t>
  </si>
  <si>
    <t>Adopted Budget</t>
  </si>
  <si>
    <t>Estimated Final YTD</t>
  </si>
  <si>
    <t>Maintenance Janitorial Supplies</t>
  </si>
  <si>
    <t>Non-Construction Project Costs</t>
  </si>
  <si>
    <t>Construction Costs</t>
  </si>
  <si>
    <t>Maintenance Backflow Equipment</t>
  </si>
  <si>
    <t>Maintenance SWRCB</t>
  </si>
  <si>
    <t xml:space="preserve">Maintenance Temp </t>
  </si>
  <si>
    <t>Maintenance Temp</t>
  </si>
  <si>
    <t>Maintenance ATF Treatment Chemicals</t>
  </si>
  <si>
    <t>Maintenance ATF Sludge Disposal</t>
  </si>
  <si>
    <t>Maintenance ATF Equipment Maintenance</t>
  </si>
  <si>
    <t>Admin Janitorial Service</t>
  </si>
  <si>
    <t>Cell Phones/I-Pads</t>
  </si>
  <si>
    <t>Funded Five-Year Capital Improvement Projects</t>
  </si>
  <si>
    <t>Admin Building Grounds</t>
  </si>
  <si>
    <t>Maintenance Building Grounds</t>
  </si>
  <si>
    <t>Camel</t>
  </si>
  <si>
    <t>Washington Nunes Tie In</t>
  </si>
  <si>
    <t>Water</t>
  </si>
  <si>
    <t>Sewer</t>
  </si>
  <si>
    <t>Street Lights</t>
  </si>
  <si>
    <t>Water Cap</t>
  </si>
  <si>
    <t>Sewer Cap</t>
  </si>
  <si>
    <t>GAC Project</t>
  </si>
  <si>
    <t>Water Contingency County</t>
  </si>
  <si>
    <t>Sewer Contingency County</t>
  </si>
  <si>
    <t>Dues &amp; Subscriptions</t>
  </si>
  <si>
    <t>Admin Uniforms</t>
  </si>
  <si>
    <t>Admin SRF Loan Payments</t>
  </si>
  <si>
    <t>Admin District Insurance Liability/Work Comp</t>
  </si>
  <si>
    <t>Maintenance District Insurance Liability/Work Comp</t>
  </si>
  <si>
    <t>Admin Employee Insurance Medical/Dental/Ancillary</t>
  </si>
  <si>
    <t>Maintenance Employee Ins Medical/Dental/Ancillary</t>
  </si>
  <si>
    <t>Dow Chemical Settlement</t>
  </si>
  <si>
    <t>GAC Project Construction Costs</t>
  </si>
  <si>
    <t>State Funding</t>
  </si>
  <si>
    <t>Proposed Expenses</t>
  </si>
  <si>
    <t>Mobilization Demobilization, Bonds &amp; Insurance</t>
  </si>
  <si>
    <t>Traffic Control Plan</t>
  </si>
  <si>
    <t>Clearing &amp; Grubbing</t>
  </si>
  <si>
    <t>Site Grading, Paving &amp; Surfacing</t>
  </si>
  <si>
    <t>Miscellaneous Yard Piping</t>
  </si>
  <si>
    <t>Furnish and Install 8 inch Line</t>
  </si>
  <si>
    <t>Perimeter Wall, Gate &amp; Driveway</t>
  </si>
  <si>
    <t>GAC Filtration System</t>
  </si>
  <si>
    <t>Steel Aboveground Backwash Holding Tank</t>
  </si>
  <si>
    <t>Valve Vault</t>
  </si>
  <si>
    <t>Electrical &amp; Instrumentation</t>
  </si>
  <si>
    <t>Startup &amp; Training</t>
  </si>
  <si>
    <t>2022/2023</t>
  </si>
  <si>
    <t>2023/2024</t>
  </si>
  <si>
    <t>2024/2025</t>
  </si>
  <si>
    <t>Maintenance H2S Treatment</t>
  </si>
  <si>
    <t>Maintenance Water Testing</t>
  </si>
  <si>
    <t>Maintenance Utility Trailer</t>
  </si>
  <si>
    <t>Nunes Rd Upsize Sewer Ln</t>
  </si>
  <si>
    <t>Fiscal Year 2023/2024</t>
  </si>
  <si>
    <t>Pass Thru Taxes</t>
  </si>
  <si>
    <t>Administrative Assistant</t>
  </si>
  <si>
    <t>Utility Worker II</t>
  </si>
  <si>
    <t>Maintenance Bldg Structures</t>
  </si>
  <si>
    <t>Maintenance Computer Upgrade</t>
  </si>
  <si>
    <t>Maintenance Encroachment Permint</t>
  </si>
  <si>
    <t>Maintenance Vac Truck</t>
  </si>
  <si>
    <t>Administrative Executive</t>
  </si>
  <si>
    <t>Office Supervisor/Board Secretary</t>
  </si>
  <si>
    <t>Utility Billing Cash Management Clerk</t>
  </si>
  <si>
    <t>Office Assistant I/II</t>
  </si>
  <si>
    <t>Maintenance Operations Director</t>
  </si>
  <si>
    <t>Maintenance Operations Supervisor</t>
  </si>
  <si>
    <t>Water/Waste Water Operator Grade II</t>
  </si>
  <si>
    <t>Water/Waste Water Operator Grade I</t>
  </si>
  <si>
    <t>Step 1</t>
  </si>
  <si>
    <t>Step 2</t>
  </si>
  <si>
    <t>Step 3</t>
  </si>
  <si>
    <t>Step 4</t>
  </si>
  <si>
    <t>Step 5</t>
  </si>
  <si>
    <t>Admin Vehicle</t>
  </si>
  <si>
    <t>Design Firm</t>
  </si>
  <si>
    <t>Rehab Well 7</t>
  </si>
  <si>
    <t>GIS</t>
  </si>
  <si>
    <t>Street Light Addition, Phase 4</t>
  </si>
  <si>
    <t>2025/2026</t>
  </si>
  <si>
    <t>Maintenance Meter Replacement</t>
  </si>
  <si>
    <t>Rehab Well 6 Site</t>
  </si>
  <si>
    <t>Salary Ranges and Step Increases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</si>
</sst>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43" fontId="3" fillId="0" borderId="0" xfId="1" applyFont="1" applyBorder="1" applyAlignment="1">
      <alignment horizontal="center"/>
    </xf>
    <xf numFmtId="43" fontId="3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/>
    <xf numFmtId="43" fontId="2" fillId="0" borderId="0" xfId="1" applyFont="1"/>
    <xf numFmtId="43" fontId="2" fillId="0" borderId="3" xfId="1" applyFont="1" applyBorder="1"/>
    <xf numFmtId="43" fontId="2" fillId="0" borderId="0" xfId="1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43" fontId="2" fillId="0" borderId="4" xfId="1" applyFont="1" applyBorder="1" applyAlignment="1">
      <alignment horizontal="right"/>
    </xf>
    <xf numFmtId="43" fontId="2" fillId="0" borderId="4" xfId="1" applyFont="1" applyBorder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43" fontId="5" fillId="0" borderId="0" xfId="1" applyFont="1" applyAlignment="1">
      <alignment horizontal="center"/>
    </xf>
    <xf numFmtId="43" fontId="2" fillId="0" borderId="5" xfId="1" applyFont="1" applyBorder="1"/>
    <xf numFmtId="43" fontId="2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6" xfId="0" applyFont="1" applyBorder="1"/>
    <xf numFmtId="43" fontId="5" fillId="0" borderId="0" xfId="1" applyFont="1" applyBorder="1" applyAlignment="1">
      <alignment horizontal="center"/>
    </xf>
    <xf numFmtId="43" fontId="3" fillId="0" borderId="0" xfId="1" applyFont="1" applyAlignment="1">
      <alignment horizontal="center"/>
    </xf>
    <xf numFmtId="0" fontId="2" fillId="0" borderId="2" xfId="0" applyFont="1" applyBorder="1" applyAlignment="1">
      <alignment wrapText="1"/>
    </xf>
    <xf numFmtId="2" fontId="2" fillId="0" borderId="3" xfId="1" applyNumberFormat="1" applyFont="1" applyBorder="1"/>
    <xf numFmtId="0" fontId="3" fillId="0" borderId="0" xfId="1" applyNumberFormat="1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left"/>
    </xf>
    <xf numFmtId="0" fontId="4" fillId="0" borderId="0" xfId="0" applyFont="1"/>
    <xf numFmtId="0" fontId="2" fillId="0" borderId="2" xfId="0" applyFont="1" applyBorder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64" fontId="2" fillId="0" borderId="0" xfId="0" applyNumberFormat="1" applyFont="1"/>
    <xf numFmtId="43" fontId="2" fillId="0" borderId="3" xfId="1" applyFont="1" applyFill="1" applyBorder="1" applyAlignment="1">
      <alignment horizontal="center"/>
    </xf>
    <xf numFmtId="2" fontId="2" fillId="0" borderId="0" xfId="0" applyNumberFormat="1" applyFont="1"/>
    <xf numFmtId="2" fontId="3" fillId="0" borderId="0" xfId="0" applyNumberFormat="1" applyFont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43" fontId="2" fillId="0" borderId="3" xfId="1" applyFont="1" applyFill="1" applyBorder="1"/>
    <xf numFmtId="43" fontId="2" fillId="0" borderId="3" xfId="1" applyFont="1" applyBorder="1" applyAlignment="1">
      <alignment horizontal="right"/>
    </xf>
    <xf numFmtId="43" fontId="2" fillId="0" borderId="3" xfId="1" applyFont="1" applyBorder="1" applyAlignment="1">
      <alignment horizontal="center"/>
    </xf>
    <xf numFmtId="43" fontId="2" fillId="0" borderId="8" xfId="1" applyFont="1" applyBorder="1"/>
    <xf numFmtId="43" fontId="2" fillId="0" borderId="4" xfId="1" applyFont="1" applyFill="1" applyBorder="1" applyAlignment="1">
      <alignment horizontal="right"/>
    </xf>
    <xf numFmtId="43" fontId="2" fillId="0" borderId="4" xfId="1" applyFont="1" applyFill="1" applyBorder="1" applyAlignment="1">
      <alignment horizontal="center"/>
    </xf>
    <xf numFmtId="43" fontId="2" fillId="0" borderId="5" xfId="1" applyFont="1" applyBorder="1" applyAlignment="1">
      <alignment horizontal="center"/>
    </xf>
    <xf numFmtId="43" fontId="2" fillId="0" borderId="5" xfId="1" applyFont="1" applyBorder="1" applyAlignment="1">
      <alignment horizontal="center" wrapText="1"/>
    </xf>
    <xf numFmtId="43" fontId="2" fillId="0" borderId="4" xfId="1" applyFont="1" applyBorder="1" applyAlignment="1">
      <alignment horizontal="center"/>
    </xf>
    <xf numFmtId="13" fontId="3" fillId="0" borderId="0" xfId="1" quotePrefix="1" applyNumberFormat="1" applyFont="1" applyBorder="1" applyAlignment="1">
      <alignment horizontal="center"/>
    </xf>
    <xf numFmtId="2" fontId="2" fillId="0" borderId="4" xfId="1" applyNumberFormat="1" applyFont="1" applyBorder="1"/>
    <xf numFmtId="39" fontId="2" fillId="0" borderId="3" xfId="1" applyNumberFormat="1" applyFont="1" applyBorder="1" applyAlignment="1">
      <alignment wrapText="1"/>
    </xf>
    <xf numFmtId="2" fontId="2" fillId="0" borderId="5" xfId="1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7" fontId="3" fillId="0" borderId="0" xfId="0" applyNumberFormat="1" applyFont="1"/>
    <xf numFmtId="17" fontId="3" fillId="0" borderId="0" xfId="1" applyNumberFormat="1" applyFont="1" applyAlignment="1">
      <alignment horizontal="center" wrapText="1"/>
    </xf>
    <xf numFmtId="16" fontId="3" fillId="0" borderId="0" xfId="1" quotePrefix="1" applyNumberFormat="1" applyFont="1" applyBorder="1" applyAlignment="1">
      <alignment horizontal="center"/>
    </xf>
    <xf numFmtId="39" fontId="2" fillId="0" borderId="0" xfId="1" applyNumberFormat="1" applyFont="1" applyBorder="1"/>
    <xf numFmtId="39" fontId="2" fillId="0" borderId="0" xfId="1" applyNumberFormat="1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2" fontId="2" fillId="0" borderId="0" xfId="1" applyNumberFormat="1" applyFont="1" applyBorder="1"/>
    <xf numFmtId="0" fontId="2" fillId="0" borderId="0" xfId="0" quotePrefix="1" applyFont="1"/>
    <xf numFmtId="43" fontId="2" fillId="0" borderId="0" xfId="0" applyNumberFormat="1" applyFont="1"/>
    <xf numFmtId="0" fontId="7" fillId="0" borderId="3" xfId="0" applyFont="1" applyBorder="1"/>
    <xf numFmtId="0" fontId="2" fillId="0" borderId="3" xfId="0" applyFont="1" applyBorder="1"/>
    <xf numFmtId="43" fontId="2" fillId="0" borderId="9" xfId="1" applyFont="1" applyBorder="1" applyAlignment="1">
      <alignment horizontal="right"/>
    </xf>
    <xf numFmtId="43" fontId="2" fillId="0" borderId="9" xfId="1" applyFont="1" applyBorder="1"/>
    <xf numFmtId="43" fontId="3" fillId="0" borderId="0" xfId="1" quotePrefix="1" applyFont="1" applyBorder="1" applyAlignment="1">
      <alignment horizontal="center"/>
    </xf>
    <xf numFmtId="0" fontId="2" fillId="0" borderId="3" xfId="0" applyFont="1" applyBorder="1" applyAlignment="1">
      <alignment wrapText="1"/>
    </xf>
    <xf numFmtId="2" fontId="2" fillId="0" borderId="3" xfId="1" applyNumberFormat="1" applyFont="1" applyFill="1" applyBorder="1"/>
    <xf numFmtId="2" fontId="2" fillId="0" borderId="3" xfId="1" applyNumberFormat="1" applyFont="1" applyBorder="1" applyAlignment="1">
      <alignment horizontal="right"/>
    </xf>
    <xf numFmtId="43" fontId="0" fillId="0" borderId="3" xfId="1" applyFont="1" applyFill="1" applyBorder="1"/>
    <xf numFmtId="0" fontId="2" fillId="0" borderId="0" xfId="0" applyFont="1" applyAlignment="1">
      <alignment wrapText="1"/>
    </xf>
    <xf numFmtId="43" fontId="3" fillId="0" borderId="0" xfId="1" applyFont="1"/>
    <xf numFmtId="43" fontId="3" fillId="0" borderId="1" xfId="1" applyFont="1" applyBorder="1" applyAlignment="1">
      <alignment horizontal="center"/>
    </xf>
    <xf numFmtId="43" fontId="2" fillId="0" borderId="0" xfId="1" applyFont="1" applyBorder="1" applyAlignment="1">
      <alignment horizontal="right"/>
    </xf>
    <xf numFmtId="43" fontId="0" fillId="0" borderId="0" xfId="1" applyFont="1" applyFill="1" applyBorder="1"/>
    <xf numFmtId="43" fontId="3" fillId="0" borderId="0" xfId="1" applyFont="1" applyBorder="1" applyAlignment="1">
      <alignment horizontal="center" wrapText="1"/>
    </xf>
    <xf numFmtId="43" fontId="2" fillId="0" borderId="0" xfId="1" applyFont="1" applyBorder="1" applyAlignment="1">
      <alignment wrapText="1"/>
    </xf>
    <xf numFmtId="0" fontId="3" fillId="0" borderId="0" xfId="1" applyNumberFormat="1" applyFont="1" applyBorder="1" applyAlignment="1">
      <alignment horizontal="center" wrapText="1"/>
    </xf>
    <xf numFmtId="43" fontId="3" fillId="0" borderId="10" xfId="1" applyFont="1" applyBorder="1" applyAlignment="1">
      <alignment horizontal="center" wrapText="1"/>
    </xf>
    <xf numFmtId="43" fontId="2" fillId="0" borderId="10" xfId="1" applyFont="1" applyBorder="1"/>
    <xf numFmtId="165" fontId="2" fillId="0" borderId="3" xfId="1" applyNumberFormat="1" applyFont="1" applyBorder="1"/>
    <xf numFmtId="165" fontId="2" fillId="0" borderId="0" xfId="1" applyNumberFormat="1" applyFont="1"/>
    <xf numFmtId="165" fontId="3" fillId="0" borderId="0" xfId="1" applyNumberFormat="1" applyFont="1" applyAlignment="1">
      <alignment horizontal="center"/>
    </xf>
    <xf numFmtId="165" fontId="3" fillId="0" borderId="0" xfId="1" quotePrefix="1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43" fontId="0" fillId="0" borderId="0" xfId="1" applyFont="1" applyFill="1" applyAlignment="1">
      <alignment horizontal="center"/>
    </xf>
    <xf numFmtId="0" fontId="0" fillId="0" borderId="3" xfId="0" applyBorder="1" applyAlignment="1">
      <alignment wrapText="1"/>
    </xf>
    <xf numFmtId="43" fontId="0" fillId="0" borderId="0" xfId="1" applyFont="1" applyFill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="150" zoomScaleNormal="150" workbookViewId="0">
      <selection activeCell="G17" sqref="G17"/>
    </sheetView>
  </sheetViews>
  <sheetFormatPr defaultColWidth="8.7109375" defaultRowHeight="12" x14ac:dyDescent="0.2"/>
  <cols>
    <col min="1" max="1" width="16" style="1" bestFit="1" customWidth="1"/>
    <col min="2" max="2" width="7.5703125" style="1" bestFit="1" customWidth="1"/>
    <col min="3" max="3" width="9.5703125" style="1" customWidth="1"/>
    <col min="4" max="4" width="13.5703125" style="1" bestFit="1" customWidth="1"/>
    <col min="5" max="5" width="12" style="1" bestFit="1" customWidth="1"/>
    <col min="6" max="6" width="14.140625" style="1" bestFit="1" customWidth="1"/>
    <col min="7" max="7" width="9" style="1" bestFit="1" customWidth="1"/>
    <col min="8" max="16384" width="8.7109375" style="1"/>
  </cols>
  <sheetData>
    <row r="1" spans="1:7" x14ac:dyDescent="0.2">
      <c r="A1" s="91" t="s">
        <v>68</v>
      </c>
      <c r="B1" s="91"/>
      <c r="C1" s="91"/>
      <c r="D1" s="91"/>
      <c r="E1" s="91"/>
      <c r="F1" s="91"/>
      <c r="G1" s="91"/>
    </row>
    <row r="2" spans="1:7" x14ac:dyDescent="0.2">
      <c r="A2" s="91" t="s">
        <v>141</v>
      </c>
      <c r="B2" s="91"/>
      <c r="C2" s="91"/>
      <c r="D2" s="91"/>
      <c r="E2" s="91"/>
      <c r="F2" s="91"/>
      <c r="G2" s="91"/>
    </row>
    <row r="3" spans="1:7" x14ac:dyDescent="0.2">
      <c r="A3" s="91" t="s">
        <v>71</v>
      </c>
      <c r="B3" s="91"/>
      <c r="C3" s="91"/>
      <c r="D3" s="91"/>
      <c r="E3" s="91"/>
      <c r="F3" s="91"/>
      <c r="G3" s="91"/>
    </row>
    <row r="4" spans="1:7" x14ac:dyDescent="0.2">
      <c r="A4" s="19"/>
      <c r="B4" s="19"/>
      <c r="C4" s="19"/>
      <c r="D4" s="19"/>
      <c r="E4" s="19"/>
      <c r="F4" s="19"/>
    </row>
    <row r="5" spans="1:7" x14ac:dyDescent="0.2">
      <c r="A5" s="19"/>
      <c r="B5" s="19"/>
      <c r="C5" s="19"/>
      <c r="D5" s="19"/>
      <c r="E5" s="19"/>
      <c r="F5" s="19"/>
    </row>
    <row r="6" spans="1:7" s="19" customFormat="1" ht="24" x14ac:dyDescent="0.2">
      <c r="D6" s="22" t="s">
        <v>84</v>
      </c>
      <c r="E6" s="13" t="s">
        <v>85</v>
      </c>
      <c r="F6" s="2" t="s">
        <v>75</v>
      </c>
      <c r="G6" s="13" t="s">
        <v>76</v>
      </c>
    </row>
    <row r="7" spans="1:7" s="52" customFormat="1" x14ac:dyDescent="0.2">
      <c r="B7" s="53"/>
      <c r="C7" s="53"/>
      <c r="D7" s="15" t="s">
        <v>134</v>
      </c>
      <c r="E7" s="14" t="s">
        <v>134</v>
      </c>
      <c r="F7" s="15" t="s">
        <v>135</v>
      </c>
      <c r="G7" s="15" t="s">
        <v>135</v>
      </c>
    </row>
    <row r="8" spans="1:7" x14ac:dyDescent="0.2">
      <c r="B8" s="4" t="s">
        <v>2</v>
      </c>
      <c r="D8" s="67"/>
      <c r="E8" s="67"/>
      <c r="F8" s="2"/>
    </row>
    <row r="9" spans="1:7" x14ac:dyDescent="0.2">
      <c r="A9" s="64" t="s">
        <v>60</v>
      </c>
      <c r="B9" s="64">
        <v>4020</v>
      </c>
      <c r="C9" s="64">
        <v>104</v>
      </c>
      <c r="D9" s="39">
        <v>9600</v>
      </c>
      <c r="E9" s="7">
        <v>9600</v>
      </c>
      <c r="F9" s="39">
        <v>9600</v>
      </c>
      <c r="G9" s="7">
        <f>F9</f>
        <v>9600</v>
      </c>
    </row>
    <row r="10" spans="1:7" x14ac:dyDescent="0.2">
      <c r="A10" s="64" t="s">
        <v>61</v>
      </c>
      <c r="B10" s="64">
        <v>4020</v>
      </c>
      <c r="C10" s="64">
        <v>403</v>
      </c>
      <c r="D10" s="39">
        <v>500</v>
      </c>
      <c r="E10" s="7">
        <v>600</v>
      </c>
      <c r="F10" s="39">
        <v>600</v>
      </c>
      <c r="G10" s="7">
        <f t="shared" ref="G10:G14" si="0">F10</f>
        <v>600</v>
      </c>
    </row>
    <row r="11" spans="1:7" x14ac:dyDescent="0.2">
      <c r="A11" s="64" t="s">
        <v>67</v>
      </c>
      <c r="B11" s="64">
        <v>4020</v>
      </c>
      <c r="C11" s="64">
        <v>405</v>
      </c>
      <c r="D11" s="39">
        <v>50</v>
      </c>
      <c r="E11" s="7">
        <v>50</v>
      </c>
      <c r="F11" s="39">
        <v>50</v>
      </c>
      <c r="G11" s="7">
        <f t="shared" si="0"/>
        <v>50</v>
      </c>
    </row>
    <row r="12" spans="1:7" ht="13.5" customHeight="1" x14ac:dyDescent="0.2">
      <c r="A12" s="68" t="s">
        <v>97</v>
      </c>
      <c r="B12" s="64">
        <v>4020</v>
      </c>
      <c r="C12" s="64">
        <v>1719</v>
      </c>
      <c r="D12" s="39">
        <v>4200</v>
      </c>
      <c r="E12" s="7">
        <v>2200</v>
      </c>
      <c r="F12" s="69">
        <v>0</v>
      </c>
      <c r="G12" s="24">
        <f t="shared" si="0"/>
        <v>0</v>
      </c>
    </row>
    <row r="13" spans="1:7" x14ac:dyDescent="0.2">
      <c r="A13" s="64" t="s">
        <v>65</v>
      </c>
      <c r="B13" s="64">
        <v>4020</v>
      </c>
      <c r="C13" s="64">
        <v>2400</v>
      </c>
      <c r="D13" s="39">
        <v>2000</v>
      </c>
      <c r="E13" s="7">
        <v>2000</v>
      </c>
      <c r="F13" s="39">
        <v>2000</v>
      </c>
      <c r="G13" s="7">
        <f t="shared" si="0"/>
        <v>2000</v>
      </c>
    </row>
    <row r="14" spans="1:7" x14ac:dyDescent="0.2">
      <c r="A14" s="64" t="s">
        <v>66</v>
      </c>
      <c r="B14" s="64">
        <v>4020</v>
      </c>
      <c r="C14" s="64">
        <v>2500</v>
      </c>
      <c r="D14" s="39">
        <v>2000</v>
      </c>
      <c r="E14" s="7">
        <v>2000</v>
      </c>
      <c r="F14" s="39">
        <v>2000</v>
      </c>
      <c r="G14" s="7">
        <f t="shared" si="0"/>
        <v>2000</v>
      </c>
    </row>
    <row r="15" spans="1:7" x14ac:dyDescent="0.2">
      <c r="D15" s="39"/>
      <c r="E15" s="7"/>
      <c r="F15" s="39"/>
      <c r="G15" s="7"/>
    </row>
    <row r="16" spans="1:7" ht="12.75" thickBot="1" x14ac:dyDescent="0.25">
      <c r="C16" s="10" t="s">
        <v>3</v>
      </c>
      <c r="D16" s="11">
        <f t="shared" ref="D16:F16" si="1">SUM(D9:D15)</f>
        <v>18350</v>
      </c>
      <c r="E16" s="11">
        <f t="shared" si="1"/>
        <v>16450</v>
      </c>
      <c r="F16" s="11">
        <f t="shared" si="1"/>
        <v>14250</v>
      </c>
      <c r="G16" s="12">
        <f>SUM(G9:G14)</f>
        <v>14250</v>
      </c>
    </row>
    <row r="17" spans="3:3" ht="12.75" thickTop="1" x14ac:dyDescent="0.2"/>
    <row r="22" spans="3:3" x14ac:dyDescent="0.2">
      <c r="C22" s="34"/>
    </row>
  </sheetData>
  <mergeCells count="3">
    <mergeCell ref="A1:G1"/>
    <mergeCell ref="A2:G2"/>
    <mergeCell ref="A3:G3"/>
  </mergeCells>
  <pageMargins left="0.25" right="0.16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0"/>
  <sheetViews>
    <sheetView zoomScale="150" zoomScaleNormal="150" workbookViewId="0">
      <selection activeCell="A24" sqref="A24"/>
    </sheetView>
  </sheetViews>
  <sheetFormatPr defaultColWidth="8.85546875" defaultRowHeight="12" x14ac:dyDescent="0.2"/>
  <cols>
    <col min="1" max="1" width="43" style="1" bestFit="1" customWidth="1"/>
    <col min="2" max="2" width="13.7109375" style="1" customWidth="1"/>
    <col min="3" max="3" width="11.28515625" style="1" customWidth="1"/>
    <col min="4" max="4" width="15.28515625" style="1" bestFit="1" customWidth="1"/>
    <col min="5" max="16384" width="8.85546875" style="1"/>
  </cols>
  <sheetData>
    <row r="1" spans="1:2" x14ac:dyDescent="0.2">
      <c r="A1" s="93" t="s">
        <v>68</v>
      </c>
      <c r="B1" s="93"/>
    </row>
    <row r="2" spans="1:2" x14ac:dyDescent="0.2">
      <c r="A2" s="93" t="s">
        <v>141</v>
      </c>
      <c r="B2" s="93"/>
    </row>
    <row r="3" spans="1:2" x14ac:dyDescent="0.2">
      <c r="A3" s="93" t="s">
        <v>73</v>
      </c>
      <c r="B3" s="93"/>
    </row>
    <row r="4" spans="1:2" ht="15" customHeight="1" x14ac:dyDescent="0.2">
      <c r="A4" s="19"/>
      <c r="B4" s="19"/>
    </row>
    <row r="5" spans="1:2" ht="15" customHeight="1" x14ac:dyDescent="0.2">
      <c r="B5" s="13">
        <v>2023</v>
      </c>
    </row>
    <row r="6" spans="1:2" ht="16.899999999999999" customHeight="1" x14ac:dyDescent="0.2">
      <c r="A6" s="5"/>
      <c r="B6" s="24"/>
    </row>
    <row r="7" spans="1:2" ht="15" customHeight="1" x14ac:dyDescent="0.2">
      <c r="A7" s="5" t="s">
        <v>103</v>
      </c>
      <c r="B7" s="7">
        <v>9740198</v>
      </c>
    </row>
    <row r="8" spans="1:2" ht="15" customHeight="1" x14ac:dyDescent="0.2">
      <c r="A8" s="5" t="s">
        <v>104</v>
      </c>
      <c r="B8" s="7">
        <v>1943793</v>
      </c>
    </row>
    <row r="9" spans="1:2" ht="15" customHeight="1" x14ac:dyDescent="0.2">
      <c r="A9" s="5" t="s">
        <v>105</v>
      </c>
      <c r="B9" s="7">
        <v>206502</v>
      </c>
    </row>
    <row r="10" spans="1:2" ht="15" customHeight="1" x14ac:dyDescent="0.2">
      <c r="A10" s="5" t="s">
        <v>106</v>
      </c>
      <c r="B10" s="7">
        <v>840358</v>
      </c>
    </row>
    <row r="11" spans="1:2" ht="15" customHeight="1" x14ac:dyDescent="0.2">
      <c r="A11" s="9" t="s">
        <v>107</v>
      </c>
      <c r="B11" s="7">
        <v>589773</v>
      </c>
    </row>
    <row r="12" spans="1:2" ht="15" customHeight="1" thickBot="1" x14ac:dyDescent="0.25">
      <c r="A12" s="10" t="s">
        <v>74</v>
      </c>
      <c r="B12" s="12">
        <f>SUM(B7:B11)</f>
        <v>13320624</v>
      </c>
    </row>
    <row r="13" spans="1:2" ht="15" customHeight="1" thickTop="1" x14ac:dyDescent="0.2">
      <c r="B13" s="36"/>
    </row>
    <row r="14" spans="1:2" ht="15" customHeight="1" x14ac:dyDescent="0.2">
      <c r="B14" s="36"/>
    </row>
    <row r="15" spans="1:2" ht="15" customHeight="1" x14ac:dyDescent="0.2">
      <c r="B15" s="37"/>
    </row>
    <row r="16" spans="1:2" ht="15" customHeight="1" x14ac:dyDescent="0.2">
      <c r="B16" s="38">
        <v>2023</v>
      </c>
    </row>
    <row r="17" spans="1:2" ht="15" customHeight="1" x14ac:dyDescent="0.2">
      <c r="A17" s="26" t="s">
        <v>109</v>
      </c>
      <c r="B17" s="7">
        <v>96176.83</v>
      </c>
    </row>
    <row r="18" spans="1:2" ht="15" customHeight="1" x14ac:dyDescent="0.2">
      <c r="A18" s="9" t="s">
        <v>110</v>
      </c>
      <c r="B18" s="7">
        <v>147828.29999999999</v>
      </c>
    </row>
    <row r="19" spans="1:2" ht="15" customHeight="1" thickBot="1" x14ac:dyDescent="0.25">
      <c r="B19" s="12">
        <f>SUM(B17:B18)</f>
        <v>244005.13</v>
      </c>
    </row>
    <row r="20" spans="1:2" ht="15" customHeight="1" thickTop="1" x14ac:dyDescent="0.2"/>
  </sheetData>
  <mergeCells count="3">
    <mergeCell ref="A2:B2"/>
    <mergeCell ref="A3:B3"/>
    <mergeCell ref="A1:B1"/>
  </mergeCells>
  <pageMargins left="1.39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85A5E-2C90-4427-85CD-9F062171833D}">
  <sheetPr>
    <pageSetUpPr fitToPage="1"/>
  </sheetPr>
  <dimension ref="A1:G38"/>
  <sheetViews>
    <sheetView topLeftCell="A15" workbookViewId="0">
      <selection activeCell="B5" sqref="B5"/>
    </sheetView>
  </sheetViews>
  <sheetFormatPr defaultRowHeight="15" x14ac:dyDescent="0.25"/>
  <cols>
    <col min="1" max="1" width="25.140625" style="87" customWidth="1"/>
    <col min="2" max="6" width="11.42578125" style="90" customWidth="1"/>
  </cols>
  <sheetData>
    <row r="1" spans="1:7" ht="37.5" customHeight="1" x14ac:dyDescent="0.35">
      <c r="A1" s="92" t="s">
        <v>170</v>
      </c>
      <c r="B1" s="92"/>
      <c r="C1" s="92"/>
      <c r="D1" s="92"/>
      <c r="E1" s="92"/>
      <c r="F1" s="92"/>
    </row>
    <row r="2" spans="1:7" ht="23.25" x14ac:dyDescent="0.35">
      <c r="A2" s="86"/>
      <c r="B2" s="86"/>
      <c r="C2" s="86"/>
      <c r="D2" s="86"/>
      <c r="E2" s="86"/>
      <c r="F2" s="86"/>
    </row>
    <row r="3" spans="1:7" ht="15.75" customHeight="1" x14ac:dyDescent="0.25">
      <c r="B3" s="88" t="s">
        <v>157</v>
      </c>
      <c r="C3" s="88" t="s">
        <v>158</v>
      </c>
      <c r="D3" s="88" t="s">
        <v>159</v>
      </c>
      <c r="E3" s="88" t="s">
        <v>160</v>
      </c>
      <c r="F3" s="88" t="s">
        <v>161</v>
      </c>
    </row>
    <row r="4" spans="1:7" ht="16.5" customHeight="1" x14ac:dyDescent="0.25">
      <c r="A4" s="89" t="s">
        <v>72</v>
      </c>
      <c r="B4" s="71">
        <v>57.86</v>
      </c>
      <c r="C4" s="71">
        <v>60.75</v>
      </c>
      <c r="D4" s="71">
        <v>63.79</v>
      </c>
      <c r="E4" s="71">
        <v>66.98</v>
      </c>
      <c r="F4" s="71">
        <v>70.33</v>
      </c>
    </row>
    <row r="5" spans="1:7" x14ac:dyDescent="0.25">
      <c r="B5" s="76"/>
      <c r="C5" s="76"/>
      <c r="D5" s="76"/>
      <c r="E5" s="76"/>
      <c r="F5" s="76"/>
    </row>
    <row r="6" spans="1:7" x14ac:dyDescent="0.25">
      <c r="B6" s="88" t="s">
        <v>157</v>
      </c>
      <c r="C6" s="88" t="s">
        <v>158</v>
      </c>
      <c r="D6" s="88" t="s">
        <v>159</v>
      </c>
      <c r="E6" s="88" t="s">
        <v>160</v>
      </c>
      <c r="F6" s="88" t="s">
        <v>161</v>
      </c>
      <c r="G6" s="87"/>
    </row>
    <row r="7" spans="1:7" x14ac:dyDescent="0.25">
      <c r="A7" s="89" t="s">
        <v>149</v>
      </c>
      <c r="B7" s="71">
        <v>35</v>
      </c>
      <c r="C7" s="71">
        <v>36.75</v>
      </c>
      <c r="D7" s="71">
        <v>38.590000000000003</v>
      </c>
      <c r="E7" s="71">
        <v>40.520000000000003</v>
      </c>
      <c r="F7" s="71">
        <v>42.54</v>
      </c>
    </row>
    <row r="8" spans="1:7" x14ac:dyDescent="0.25">
      <c r="B8" s="76"/>
      <c r="C8" s="76"/>
      <c r="D8" s="76"/>
      <c r="E8" s="76"/>
      <c r="F8" s="76"/>
    </row>
    <row r="9" spans="1:7" x14ac:dyDescent="0.25">
      <c r="B9" s="76"/>
      <c r="C9" s="76"/>
      <c r="D9" s="76"/>
      <c r="E9" s="76"/>
      <c r="F9" s="76"/>
    </row>
    <row r="10" spans="1:7" x14ac:dyDescent="0.25">
      <c r="B10" s="88" t="s">
        <v>157</v>
      </c>
      <c r="C10" s="88" t="s">
        <v>158</v>
      </c>
      <c r="D10" s="88" t="s">
        <v>159</v>
      </c>
      <c r="E10" s="88" t="s">
        <v>160</v>
      </c>
      <c r="F10" s="88" t="s">
        <v>161</v>
      </c>
    </row>
    <row r="11" spans="1:7" ht="30" x14ac:dyDescent="0.25">
      <c r="A11" s="89" t="s">
        <v>150</v>
      </c>
      <c r="B11" s="71">
        <v>32</v>
      </c>
      <c r="C11" s="71">
        <v>33.6</v>
      </c>
      <c r="D11" s="71">
        <v>35.28</v>
      </c>
      <c r="E11" s="71">
        <v>37.04</v>
      </c>
      <c r="F11" s="71">
        <v>38.9</v>
      </c>
    </row>
    <row r="12" spans="1:7" x14ac:dyDescent="0.25">
      <c r="B12" s="76"/>
      <c r="C12" s="76"/>
      <c r="D12" s="76"/>
      <c r="E12" s="76"/>
      <c r="F12" s="76"/>
    </row>
    <row r="13" spans="1:7" x14ac:dyDescent="0.25">
      <c r="B13" s="88" t="s">
        <v>157</v>
      </c>
      <c r="C13" s="88" t="s">
        <v>158</v>
      </c>
      <c r="D13" s="88" t="s">
        <v>159</v>
      </c>
      <c r="E13" s="88" t="s">
        <v>160</v>
      </c>
      <c r="F13" s="88" t="s">
        <v>161</v>
      </c>
    </row>
    <row r="14" spans="1:7" x14ac:dyDescent="0.25">
      <c r="A14" s="89" t="s">
        <v>143</v>
      </c>
      <c r="B14" s="71">
        <v>29</v>
      </c>
      <c r="C14" s="71">
        <v>30.45</v>
      </c>
      <c r="D14" s="71">
        <v>31.97</v>
      </c>
      <c r="E14" s="71">
        <v>33.57</v>
      </c>
      <c r="F14" s="71">
        <v>35.25</v>
      </c>
    </row>
    <row r="15" spans="1:7" x14ac:dyDescent="0.25">
      <c r="B15" s="76"/>
      <c r="C15" s="76"/>
      <c r="D15" s="76"/>
      <c r="E15" s="76"/>
      <c r="F15" s="76"/>
    </row>
    <row r="16" spans="1:7" x14ac:dyDescent="0.25">
      <c r="B16" s="88" t="s">
        <v>157</v>
      </c>
      <c r="C16" s="88" t="s">
        <v>158</v>
      </c>
      <c r="D16" s="88" t="s">
        <v>159</v>
      </c>
      <c r="E16" s="88" t="s">
        <v>160</v>
      </c>
      <c r="F16" s="88" t="s">
        <v>161</v>
      </c>
    </row>
    <row r="17" spans="1:6" ht="30" x14ac:dyDescent="0.25">
      <c r="A17" s="89" t="s">
        <v>151</v>
      </c>
      <c r="B17" s="71">
        <v>26</v>
      </c>
      <c r="C17" s="71">
        <v>27.3</v>
      </c>
      <c r="D17" s="71">
        <v>28.67</v>
      </c>
      <c r="E17" s="71">
        <v>30.1</v>
      </c>
      <c r="F17" s="71">
        <v>31.6</v>
      </c>
    </row>
    <row r="18" spans="1:6" ht="15.75" customHeight="1" x14ac:dyDescent="0.25">
      <c r="B18" s="76"/>
      <c r="C18" s="76"/>
      <c r="D18" s="76"/>
      <c r="E18" s="76"/>
      <c r="F18" s="76"/>
    </row>
    <row r="19" spans="1:6" x14ac:dyDescent="0.25">
      <c r="B19" s="88" t="s">
        <v>157</v>
      </c>
      <c r="C19" s="88" t="s">
        <v>158</v>
      </c>
      <c r="D19" s="88" t="s">
        <v>159</v>
      </c>
      <c r="E19" s="88" t="s">
        <v>160</v>
      </c>
      <c r="F19" s="88" t="s">
        <v>161</v>
      </c>
    </row>
    <row r="20" spans="1:6" x14ac:dyDescent="0.25">
      <c r="A20" s="89" t="s">
        <v>152</v>
      </c>
      <c r="B20" s="71">
        <v>25</v>
      </c>
      <c r="C20" s="71">
        <v>26.25</v>
      </c>
      <c r="D20" s="71">
        <v>27.56</v>
      </c>
      <c r="E20" s="71">
        <v>28.94</v>
      </c>
      <c r="F20" s="71">
        <v>30.39</v>
      </c>
    </row>
    <row r="21" spans="1:6" x14ac:dyDescent="0.25">
      <c r="B21" s="76"/>
      <c r="C21" s="76"/>
      <c r="D21" s="76"/>
      <c r="E21" s="76"/>
      <c r="F21" s="76"/>
    </row>
    <row r="22" spans="1:6" x14ac:dyDescent="0.25">
      <c r="B22" s="88" t="s">
        <v>157</v>
      </c>
      <c r="C22" s="88" t="s">
        <v>158</v>
      </c>
      <c r="D22" s="88" t="s">
        <v>159</v>
      </c>
      <c r="E22" s="88" t="s">
        <v>160</v>
      </c>
      <c r="F22" s="88" t="s">
        <v>161</v>
      </c>
    </row>
    <row r="23" spans="1:6" ht="30" x14ac:dyDescent="0.25">
      <c r="A23" s="89" t="s">
        <v>153</v>
      </c>
      <c r="B23" s="71">
        <v>35</v>
      </c>
      <c r="C23" s="71">
        <v>36.75</v>
      </c>
      <c r="D23" s="71">
        <v>38.590000000000003</v>
      </c>
      <c r="E23" s="71">
        <v>40.520000000000003</v>
      </c>
      <c r="F23" s="71">
        <v>42.54</v>
      </c>
    </row>
    <row r="24" spans="1:6" x14ac:dyDescent="0.25">
      <c r="B24" s="76"/>
      <c r="C24" s="76"/>
      <c r="D24" s="76"/>
      <c r="E24" s="76"/>
      <c r="F24" s="76"/>
    </row>
    <row r="25" spans="1:6" x14ac:dyDescent="0.25">
      <c r="B25" s="88" t="s">
        <v>157</v>
      </c>
      <c r="C25" s="88" t="s">
        <v>158</v>
      </c>
      <c r="D25" s="88" t="s">
        <v>159</v>
      </c>
      <c r="E25" s="88" t="s">
        <v>160</v>
      </c>
      <c r="F25" s="88" t="s">
        <v>161</v>
      </c>
    </row>
    <row r="26" spans="1:6" ht="30" x14ac:dyDescent="0.25">
      <c r="A26" s="89" t="s">
        <v>154</v>
      </c>
      <c r="B26" s="71">
        <v>32</v>
      </c>
      <c r="C26" s="71">
        <v>33.6</v>
      </c>
      <c r="D26" s="71">
        <v>35.28</v>
      </c>
      <c r="E26" s="71">
        <v>37.04</v>
      </c>
      <c r="F26" s="71">
        <v>38.9</v>
      </c>
    </row>
    <row r="27" spans="1:6" x14ac:dyDescent="0.25">
      <c r="B27" s="76"/>
      <c r="C27" s="76"/>
      <c r="D27" s="76"/>
      <c r="E27" s="76"/>
      <c r="F27" s="76"/>
    </row>
    <row r="28" spans="1:6" x14ac:dyDescent="0.25">
      <c r="B28" s="88" t="s">
        <v>157</v>
      </c>
      <c r="C28" s="88" t="s">
        <v>158</v>
      </c>
      <c r="D28" s="88" t="s">
        <v>159</v>
      </c>
      <c r="E28" s="88" t="s">
        <v>160</v>
      </c>
      <c r="F28" s="88" t="s">
        <v>161</v>
      </c>
    </row>
    <row r="29" spans="1:6" ht="30" x14ac:dyDescent="0.25">
      <c r="A29" s="89" t="s">
        <v>155</v>
      </c>
      <c r="B29" s="71">
        <v>29</v>
      </c>
      <c r="C29" s="71">
        <v>30.45</v>
      </c>
      <c r="D29" s="71">
        <v>31.97</v>
      </c>
      <c r="E29" s="71">
        <v>33.57</v>
      </c>
      <c r="F29" s="71">
        <v>35.25</v>
      </c>
    </row>
    <row r="30" spans="1:6" x14ac:dyDescent="0.25">
      <c r="B30" s="76"/>
      <c r="C30" s="76"/>
      <c r="D30" s="76"/>
      <c r="E30" s="76"/>
      <c r="F30" s="76"/>
    </row>
    <row r="31" spans="1:6" x14ac:dyDescent="0.25">
      <c r="B31" s="88" t="s">
        <v>157</v>
      </c>
      <c r="C31" s="88" t="s">
        <v>158</v>
      </c>
      <c r="D31" s="88" t="s">
        <v>159</v>
      </c>
      <c r="E31" s="88" t="s">
        <v>160</v>
      </c>
      <c r="F31" s="88" t="s">
        <v>161</v>
      </c>
    </row>
    <row r="32" spans="1:6" ht="30" x14ac:dyDescent="0.25">
      <c r="A32" s="89" t="s">
        <v>156</v>
      </c>
      <c r="B32" s="71">
        <v>26</v>
      </c>
      <c r="C32" s="71">
        <v>27.3</v>
      </c>
      <c r="D32" s="71">
        <v>28.67</v>
      </c>
      <c r="E32" s="71">
        <v>30.1</v>
      </c>
      <c r="F32" s="71">
        <v>31.6</v>
      </c>
    </row>
    <row r="33" spans="1:6" x14ac:dyDescent="0.25">
      <c r="B33" s="76"/>
      <c r="C33" s="76"/>
      <c r="D33" s="76"/>
      <c r="E33" s="76"/>
      <c r="F33" s="76"/>
    </row>
    <row r="34" spans="1:6" x14ac:dyDescent="0.25">
      <c r="B34" s="88" t="s">
        <v>157</v>
      </c>
      <c r="C34" s="88" t="s">
        <v>158</v>
      </c>
      <c r="D34" s="88" t="s">
        <v>159</v>
      </c>
      <c r="E34" s="88" t="s">
        <v>160</v>
      </c>
      <c r="F34" s="88" t="s">
        <v>161</v>
      </c>
    </row>
    <row r="35" spans="1:6" ht="14.25" customHeight="1" x14ac:dyDescent="0.25">
      <c r="A35" s="89" t="s">
        <v>144</v>
      </c>
      <c r="B35" s="71">
        <v>25</v>
      </c>
      <c r="C35" s="71">
        <v>26.25</v>
      </c>
      <c r="D35" s="71">
        <v>27.56</v>
      </c>
      <c r="E35" s="71">
        <v>28.94</v>
      </c>
      <c r="F35" s="71">
        <v>30.39</v>
      </c>
    </row>
    <row r="36" spans="1:6" x14ac:dyDescent="0.25">
      <c r="B36" s="76"/>
      <c r="C36" s="76"/>
      <c r="D36" s="76"/>
      <c r="E36" s="76"/>
      <c r="F36" s="76"/>
    </row>
    <row r="37" spans="1:6" x14ac:dyDescent="0.25">
      <c r="B37" s="88" t="s">
        <v>157</v>
      </c>
      <c r="C37" s="88" t="s">
        <v>158</v>
      </c>
      <c r="D37" s="88" t="s">
        <v>159</v>
      </c>
      <c r="E37" s="88" t="s">
        <v>160</v>
      </c>
      <c r="F37" s="88" t="s">
        <v>161</v>
      </c>
    </row>
    <row r="38" spans="1:6" x14ac:dyDescent="0.25">
      <c r="A38" s="89" t="s">
        <v>144</v>
      </c>
      <c r="B38" s="71">
        <v>25</v>
      </c>
      <c r="C38" s="71">
        <v>26.25</v>
      </c>
      <c r="D38" s="71">
        <v>27.56</v>
      </c>
      <c r="E38" s="71">
        <v>28.94</v>
      </c>
      <c r="F38" s="71">
        <v>30.39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zoomScale="150" zoomScaleNormal="150" workbookViewId="0">
      <selection activeCell="D9" sqref="D9:G19"/>
    </sheetView>
  </sheetViews>
  <sheetFormatPr defaultColWidth="8.7109375" defaultRowHeight="12" x14ac:dyDescent="0.2"/>
  <cols>
    <col min="1" max="1" width="16" style="1" customWidth="1"/>
    <col min="2" max="2" width="7.5703125" style="1" bestFit="1" customWidth="1"/>
    <col min="3" max="3" width="12.7109375" style="1" bestFit="1" customWidth="1"/>
    <col min="4" max="4" width="15" style="1" customWidth="1"/>
    <col min="5" max="5" width="16" style="1" customWidth="1"/>
    <col min="6" max="6" width="14.140625" style="1" bestFit="1" customWidth="1"/>
    <col min="7" max="7" width="9.85546875" style="1" bestFit="1" customWidth="1"/>
    <col min="8" max="16384" width="8.7109375" style="1"/>
  </cols>
  <sheetData>
    <row r="1" spans="1:8" x14ac:dyDescent="0.2">
      <c r="A1" s="91" t="s">
        <v>68</v>
      </c>
      <c r="B1" s="91"/>
      <c r="C1" s="91"/>
      <c r="D1" s="91"/>
      <c r="E1" s="91"/>
      <c r="F1" s="91"/>
      <c r="G1" s="91"/>
    </row>
    <row r="2" spans="1:8" x14ac:dyDescent="0.2">
      <c r="A2" s="91" t="s">
        <v>141</v>
      </c>
      <c r="B2" s="91"/>
      <c r="C2" s="91"/>
      <c r="D2" s="91"/>
      <c r="E2" s="91"/>
      <c r="F2" s="91"/>
      <c r="G2" s="91"/>
    </row>
    <row r="3" spans="1:8" x14ac:dyDescent="0.2">
      <c r="A3" s="91" t="s">
        <v>72</v>
      </c>
      <c r="B3" s="91"/>
      <c r="C3" s="91"/>
      <c r="D3" s="91"/>
      <c r="E3" s="91"/>
      <c r="F3" s="91"/>
      <c r="G3" s="91"/>
    </row>
    <row r="4" spans="1:8" x14ac:dyDescent="0.2">
      <c r="A4" s="19"/>
      <c r="B4" s="19"/>
      <c r="C4" s="19"/>
      <c r="D4" s="19"/>
      <c r="E4" s="19"/>
      <c r="F4" s="19"/>
    </row>
    <row r="5" spans="1:8" x14ac:dyDescent="0.2">
      <c r="A5" s="19"/>
      <c r="B5" s="19"/>
      <c r="C5" s="19"/>
      <c r="D5" s="19"/>
      <c r="E5" s="19"/>
      <c r="F5" s="19"/>
    </row>
    <row r="6" spans="1:8" s="30" customFormat="1" ht="24" x14ac:dyDescent="0.2">
      <c r="D6" s="22" t="s">
        <v>84</v>
      </c>
      <c r="E6" s="13" t="s">
        <v>85</v>
      </c>
      <c r="F6" s="2" t="s">
        <v>75</v>
      </c>
      <c r="G6" s="13" t="s">
        <v>76</v>
      </c>
    </row>
    <row r="7" spans="1:8" x14ac:dyDescent="0.2">
      <c r="B7" s="5"/>
      <c r="C7" s="5"/>
      <c r="D7" s="15" t="s">
        <v>134</v>
      </c>
      <c r="E7" s="14" t="s">
        <v>134</v>
      </c>
      <c r="F7" s="15" t="s">
        <v>135</v>
      </c>
      <c r="G7" s="15" t="s">
        <v>135</v>
      </c>
    </row>
    <row r="8" spans="1:8" x14ac:dyDescent="0.2">
      <c r="B8" s="4" t="s">
        <v>2</v>
      </c>
      <c r="D8" s="2"/>
      <c r="E8" s="2"/>
      <c r="F8" s="2"/>
    </row>
    <row r="9" spans="1:8" x14ac:dyDescent="0.2">
      <c r="A9" s="64" t="s">
        <v>60</v>
      </c>
      <c r="B9" s="64">
        <v>4030</v>
      </c>
      <c r="C9" s="64">
        <v>104</v>
      </c>
      <c r="D9" s="7">
        <v>111454</v>
      </c>
      <c r="E9" s="7">
        <v>115000</v>
      </c>
      <c r="F9" s="7">
        <v>120000</v>
      </c>
      <c r="G9" s="7">
        <f>F9</f>
        <v>120000</v>
      </c>
      <c r="H9" s="62"/>
    </row>
    <row r="10" spans="1:8" x14ac:dyDescent="0.2">
      <c r="A10" s="64" t="s">
        <v>61</v>
      </c>
      <c r="B10" s="64">
        <v>4030</v>
      </c>
      <c r="C10" s="64">
        <v>403</v>
      </c>
      <c r="D10" s="7">
        <v>9000</v>
      </c>
      <c r="E10" s="7">
        <v>14000</v>
      </c>
      <c r="F10" s="7">
        <v>14000</v>
      </c>
      <c r="G10" s="7">
        <f t="shared" ref="G10:G19" si="0">F10</f>
        <v>14000</v>
      </c>
    </row>
    <row r="11" spans="1:8" x14ac:dyDescent="0.2">
      <c r="A11" s="64" t="s">
        <v>62</v>
      </c>
      <c r="B11" s="64">
        <v>4030</v>
      </c>
      <c r="C11" s="64">
        <v>405</v>
      </c>
      <c r="D11" s="7">
        <v>500</v>
      </c>
      <c r="E11" s="7">
        <v>550</v>
      </c>
      <c r="F11" s="7">
        <v>550</v>
      </c>
      <c r="G11" s="7">
        <f t="shared" si="0"/>
        <v>550</v>
      </c>
    </row>
    <row r="12" spans="1:8" x14ac:dyDescent="0.2">
      <c r="A12" s="64" t="s">
        <v>63</v>
      </c>
      <c r="B12" s="64">
        <v>4030</v>
      </c>
      <c r="C12" s="64">
        <v>407</v>
      </c>
      <c r="D12" s="7">
        <v>9600</v>
      </c>
      <c r="E12" s="7">
        <v>9600</v>
      </c>
      <c r="F12" s="7">
        <v>9600</v>
      </c>
      <c r="G12" s="7">
        <f t="shared" si="0"/>
        <v>9600</v>
      </c>
    </row>
    <row r="13" spans="1:8" x14ac:dyDescent="0.2">
      <c r="A13" s="64" t="s">
        <v>77</v>
      </c>
      <c r="B13" s="64">
        <v>4030</v>
      </c>
      <c r="C13" s="64">
        <v>1700</v>
      </c>
      <c r="D13" s="7">
        <v>200</v>
      </c>
      <c r="E13" s="7">
        <v>250</v>
      </c>
      <c r="F13" s="7">
        <v>250</v>
      </c>
      <c r="G13" s="7">
        <f t="shared" si="0"/>
        <v>250</v>
      </c>
    </row>
    <row r="14" spans="1:8" x14ac:dyDescent="0.2">
      <c r="A14" s="64" t="s">
        <v>111</v>
      </c>
      <c r="B14" s="64">
        <v>4030</v>
      </c>
      <c r="C14" s="64">
        <v>1703</v>
      </c>
      <c r="D14" s="7">
        <v>350</v>
      </c>
      <c r="E14" s="7">
        <v>350</v>
      </c>
      <c r="F14" s="7">
        <v>350</v>
      </c>
      <c r="G14" s="7">
        <f t="shared" si="0"/>
        <v>350</v>
      </c>
    </row>
    <row r="15" spans="1:8" x14ac:dyDescent="0.2">
      <c r="A15" s="64" t="s">
        <v>64</v>
      </c>
      <c r="B15" s="64">
        <v>4030</v>
      </c>
      <c r="C15" s="64">
        <v>1719</v>
      </c>
      <c r="D15" s="7">
        <v>2800</v>
      </c>
      <c r="E15" s="7">
        <v>3500</v>
      </c>
      <c r="F15" s="7">
        <v>3500</v>
      </c>
      <c r="G15" s="7">
        <f t="shared" si="0"/>
        <v>3500</v>
      </c>
    </row>
    <row r="16" spans="1:8" x14ac:dyDescent="0.2">
      <c r="A16" s="64" t="s">
        <v>65</v>
      </c>
      <c r="B16" s="64">
        <v>4030</v>
      </c>
      <c r="C16" s="64">
        <v>2400</v>
      </c>
      <c r="D16" s="7">
        <v>2000</v>
      </c>
      <c r="E16" s="7">
        <v>2000</v>
      </c>
      <c r="F16" s="7">
        <v>2000</v>
      </c>
      <c r="G16" s="7">
        <f t="shared" si="0"/>
        <v>2000</v>
      </c>
    </row>
    <row r="17" spans="1:7" x14ac:dyDescent="0.2">
      <c r="A17" s="64" t="s">
        <v>66</v>
      </c>
      <c r="B17" s="64">
        <v>4030</v>
      </c>
      <c r="C17" s="64">
        <v>2500</v>
      </c>
      <c r="D17" s="7">
        <v>2000</v>
      </c>
      <c r="E17" s="7">
        <v>2000</v>
      </c>
      <c r="F17" s="7">
        <v>2000</v>
      </c>
      <c r="G17" s="7">
        <f t="shared" si="0"/>
        <v>2000</v>
      </c>
    </row>
    <row r="18" spans="1:7" x14ac:dyDescent="0.2">
      <c r="D18" s="7"/>
      <c r="E18" s="7"/>
      <c r="F18" s="7"/>
      <c r="G18" s="7"/>
    </row>
    <row r="19" spans="1:7" ht="12.75" thickBot="1" x14ac:dyDescent="0.25">
      <c r="C19" s="10" t="s">
        <v>3</v>
      </c>
      <c r="D19" s="12">
        <f t="shared" ref="D19:F19" si="1">SUM(D9:D17)</f>
        <v>137904</v>
      </c>
      <c r="E19" s="12">
        <f t="shared" si="1"/>
        <v>147250</v>
      </c>
      <c r="F19" s="12">
        <f t="shared" si="1"/>
        <v>152250</v>
      </c>
      <c r="G19" s="7">
        <f t="shared" si="0"/>
        <v>152250</v>
      </c>
    </row>
    <row r="20" spans="1:7" ht="12.75" thickTop="1" x14ac:dyDescent="0.2"/>
    <row r="23" spans="1:7" x14ac:dyDescent="0.2">
      <c r="D23" s="61"/>
      <c r="E23" s="61"/>
      <c r="F23" s="6"/>
    </row>
    <row r="24" spans="1:7" x14ac:dyDescent="0.2">
      <c r="D24" s="61"/>
    </row>
    <row r="26" spans="1:7" x14ac:dyDescent="0.2">
      <c r="D26" s="10"/>
    </row>
  </sheetData>
  <mergeCells count="3">
    <mergeCell ref="A1:G1"/>
    <mergeCell ref="A2:G2"/>
    <mergeCell ref="A3:G3"/>
  </mergeCells>
  <pageMargins left="0.31" right="0.24" top="0.75" bottom="0.7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91"/>
  <sheetViews>
    <sheetView zoomScale="150" zoomScaleNormal="150" workbookViewId="0">
      <selection activeCell="G89" sqref="G89"/>
    </sheetView>
  </sheetViews>
  <sheetFormatPr defaultColWidth="8.7109375" defaultRowHeight="12" x14ac:dyDescent="0.2"/>
  <cols>
    <col min="1" max="1" width="35.140625" style="33" customWidth="1"/>
    <col min="2" max="2" width="7.7109375" style="1" bestFit="1" customWidth="1"/>
    <col min="3" max="3" width="9.140625" style="1" customWidth="1"/>
    <col min="4" max="4" width="14.140625" style="6" bestFit="1" customWidth="1"/>
    <col min="5" max="5" width="15.85546875" style="6" customWidth="1"/>
    <col min="6" max="6" width="15.7109375" style="6" customWidth="1"/>
    <col min="7" max="7" width="11.140625" style="6" bestFit="1" customWidth="1"/>
    <col min="8" max="8" width="10" style="6" bestFit="1" customWidth="1"/>
    <col min="9" max="9" width="9.140625" style="6" bestFit="1" customWidth="1"/>
    <col min="10" max="10" width="11" style="6" customWidth="1"/>
    <col min="11" max="11" width="11.42578125" style="6" customWidth="1"/>
    <col min="12" max="12" width="9" style="1" bestFit="1" customWidth="1"/>
    <col min="13" max="16384" width="8.7109375" style="1"/>
  </cols>
  <sheetData>
    <row r="1" spans="1:11" x14ac:dyDescent="0.2">
      <c r="A1" s="91" t="s">
        <v>68</v>
      </c>
      <c r="B1" s="91"/>
      <c r="C1" s="91"/>
      <c r="D1" s="91"/>
      <c r="E1" s="91"/>
      <c r="F1" s="91"/>
      <c r="G1" s="91"/>
    </row>
    <row r="2" spans="1:11" x14ac:dyDescent="0.2">
      <c r="A2" s="91" t="s">
        <v>141</v>
      </c>
      <c r="B2" s="91"/>
      <c r="C2" s="91"/>
      <c r="D2" s="91"/>
      <c r="E2" s="91"/>
      <c r="F2" s="91"/>
      <c r="G2" s="91"/>
    </row>
    <row r="3" spans="1:11" x14ac:dyDescent="0.2">
      <c r="A3" s="91" t="s">
        <v>54</v>
      </c>
      <c r="B3" s="91"/>
      <c r="C3" s="91"/>
      <c r="D3" s="91"/>
      <c r="E3" s="91"/>
      <c r="F3" s="91"/>
      <c r="G3" s="91"/>
    </row>
    <row r="4" spans="1:11" x14ac:dyDescent="0.2">
      <c r="A4" s="31"/>
      <c r="B4" s="19"/>
      <c r="C4" s="19"/>
      <c r="D4" s="22"/>
      <c r="E4" s="22"/>
      <c r="F4" s="22"/>
    </row>
    <row r="5" spans="1:11" x14ac:dyDescent="0.2">
      <c r="A5" s="31"/>
      <c r="B5" s="19"/>
      <c r="C5" s="19"/>
      <c r="D5" s="22"/>
      <c r="E5" s="22"/>
      <c r="F5" s="22"/>
    </row>
    <row r="6" spans="1:11" s="30" customFormat="1" ht="24" x14ac:dyDescent="0.2">
      <c r="A6" s="32"/>
      <c r="B6" s="91"/>
      <c r="C6" s="91"/>
      <c r="D6" s="22" t="s">
        <v>84</v>
      </c>
      <c r="E6" s="3" t="s">
        <v>85</v>
      </c>
      <c r="F6" s="2" t="s">
        <v>75</v>
      </c>
      <c r="G6" s="3" t="s">
        <v>76</v>
      </c>
      <c r="H6" s="73"/>
      <c r="I6" s="73"/>
      <c r="J6" s="73"/>
      <c r="K6" s="73"/>
    </row>
    <row r="7" spans="1:11" s="30" customFormat="1" x14ac:dyDescent="0.2">
      <c r="A7" s="32"/>
      <c r="B7" s="14"/>
      <c r="C7" s="14"/>
      <c r="D7" s="74" t="s">
        <v>134</v>
      </c>
      <c r="E7" s="74" t="s">
        <v>134</v>
      </c>
      <c r="F7" s="74" t="s">
        <v>135</v>
      </c>
      <c r="G7" s="74" t="s">
        <v>135</v>
      </c>
      <c r="H7" s="73"/>
      <c r="I7" s="73"/>
      <c r="J7" s="73"/>
      <c r="K7" s="73"/>
    </row>
    <row r="8" spans="1:11" x14ac:dyDescent="0.2">
      <c r="B8" s="4" t="s">
        <v>0</v>
      </c>
    </row>
    <row r="9" spans="1:11" x14ac:dyDescent="0.2">
      <c r="A9" s="63" t="s">
        <v>4</v>
      </c>
      <c r="B9" s="64">
        <v>3000</v>
      </c>
      <c r="C9" s="64"/>
      <c r="D9" s="7">
        <v>1300000</v>
      </c>
      <c r="E9" s="7">
        <v>1300000</v>
      </c>
      <c r="F9" s="7">
        <v>1300000</v>
      </c>
      <c r="G9" s="7">
        <f>F9</f>
        <v>1300000</v>
      </c>
    </row>
    <row r="10" spans="1:11" x14ac:dyDescent="0.2">
      <c r="A10" s="63" t="s">
        <v>5</v>
      </c>
      <c r="B10" s="64">
        <v>3011</v>
      </c>
      <c r="C10" s="64"/>
      <c r="D10" s="7">
        <v>500</v>
      </c>
      <c r="E10" s="7">
        <v>500</v>
      </c>
      <c r="F10" s="7">
        <v>500</v>
      </c>
      <c r="G10" s="7">
        <f t="shared" ref="G10:G22" si="0">F10</f>
        <v>500</v>
      </c>
    </row>
    <row r="11" spans="1:11" x14ac:dyDescent="0.2">
      <c r="A11" s="63" t="s">
        <v>6</v>
      </c>
      <c r="B11" s="64">
        <v>3030</v>
      </c>
      <c r="C11" s="64"/>
      <c r="D11" s="7">
        <v>105000</v>
      </c>
      <c r="E11" s="7">
        <v>115000</v>
      </c>
      <c r="F11" s="7">
        <v>120000</v>
      </c>
      <c r="G11" s="7">
        <f t="shared" si="0"/>
        <v>120000</v>
      </c>
    </row>
    <row r="12" spans="1:11" x14ac:dyDescent="0.2">
      <c r="A12" s="63" t="s">
        <v>7</v>
      </c>
      <c r="B12" s="64">
        <v>3100</v>
      </c>
      <c r="C12" s="64"/>
      <c r="D12" s="7">
        <v>45000</v>
      </c>
      <c r="E12" s="7">
        <v>45000</v>
      </c>
      <c r="F12" s="7">
        <v>45000</v>
      </c>
      <c r="G12" s="7">
        <f t="shared" si="0"/>
        <v>45000</v>
      </c>
    </row>
    <row r="13" spans="1:11" x14ac:dyDescent="0.2">
      <c r="A13" s="63" t="s">
        <v>8</v>
      </c>
      <c r="B13" s="64">
        <v>3200</v>
      </c>
      <c r="C13" s="64"/>
      <c r="D13" s="7">
        <v>300</v>
      </c>
      <c r="E13" s="7">
        <v>500</v>
      </c>
      <c r="F13" s="7">
        <v>500</v>
      </c>
      <c r="G13" s="7">
        <f t="shared" si="0"/>
        <v>500</v>
      </c>
    </row>
    <row r="14" spans="1:11" x14ac:dyDescent="0.2">
      <c r="A14" s="63" t="s">
        <v>83</v>
      </c>
      <c r="B14" s="64">
        <v>3300</v>
      </c>
      <c r="C14" s="64"/>
      <c r="D14" s="7">
        <v>500</v>
      </c>
      <c r="E14" s="7">
        <v>500</v>
      </c>
      <c r="F14" s="7">
        <v>500</v>
      </c>
      <c r="G14" s="7">
        <f t="shared" si="0"/>
        <v>500</v>
      </c>
    </row>
    <row r="15" spans="1:11" x14ac:dyDescent="0.2">
      <c r="A15" s="63" t="s">
        <v>9</v>
      </c>
      <c r="B15" s="64">
        <v>3704</v>
      </c>
      <c r="C15" s="64"/>
      <c r="D15" s="7">
        <v>600</v>
      </c>
      <c r="E15" s="7">
        <v>600</v>
      </c>
      <c r="F15" s="7">
        <v>600</v>
      </c>
      <c r="G15" s="7">
        <f t="shared" si="0"/>
        <v>600</v>
      </c>
    </row>
    <row r="16" spans="1:11" x14ac:dyDescent="0.2">
      <c r="A16" s="63" t="s">
        <v>10</v>
      </c>
      <c r="B16" s="64">
        <v>3706</v>
      </c>
      <c r="C16" s="64"/>
      <c r="D16" s="7">
        <v>100</v>
      </c>
      <c r="E16" s="7">
        <v>100</v>
      </c>
      <c r="F16" s="7">
        <v>100</v>
      </c>
      <c r="G16" s="7">
        <f t="shared" si="0"/>
        <v>100</v>
      </c>
    </row>
    <row r="17" spans="1:12" x14ac:dyDescent="0.2">
      <c r="A17" s="63" t="s">
        <v>142</v>
      </c>
      <c r="B17" s="64">
        <v>3755</v>
      </c>
      <c r="C17" s="64"/>
      <c r="D17" s="24">
        <v>0</v>
      </c>
      <c r="E17" s="7">
        <v>13000</v>
      </c>
      <c r="F17" s="7">
        <v>13000</v>
      </c>
      <c r="G17" s="7">
        <f t="shared" si="0"/>
        <v>13000</v>
      </c>
    </row>
    <row r="18" spans="1:12" x14ac:dyDescent="0.2">
      <c r="A18" s="63" t="s">
        <v>11</v>
      </c>
      <c r="B18" s="64">
        <v>3800</v>
      </c>
      <c r="C18" s="64">
        <v>1</v>
      </c>
      <c r="D18" s="7">
        <v>39000</v>
      </c>
      <c r="E18" s="7">
        <v>39000</v>
      </c>
      <c r="F18" s="7">
        <v>39000</v>
      </c>
      <c r="G18" s="7">
        <f t="shared" si="0"/>
        <v>39000</v>
      </c>
    </row>
    <row r="19" spans="1:12" x14ac:dyDescent="0.2">
      <c r="A19" s="63" t="s">
        <v>12</v>
      </c>
      <c r="B19" s="64">
        <v>3900</v>
      </c>
      <c r="C19" s="64">
        <v>3</v>
      </c>
      <c r="D19" s="7">
        <v>4000</v>
      </c>
      <c r="E19" s="7">
        <v>6000</v>
      </c>
      <c r="F19" s="7">
        <v>6000</v>
      </c>
      <c r="G19" s="7">
        <f t="shared" si="0"/>
        <v>6000</v>
      </c>
    </row>
    <row r="20" spans="1:12" x14ac:dyDescent="0.2">
      <c r="A20" s="63" t="s">
        <v>13</v>
      </c>
      <c r="B20" s="64">
        <v>3900</v>
      </c>
      <c r="C20" s="64">
        <v>4</v>
      </c>
      <c r="D20" s="7">
        <v>3100</v>
      </c>
      <c r="E20" s="7">
        <v>3100</v>
      </c>
      <c r="F20" s="7">
        <v>3500</v>
      </c>
      <c r="G20" s="7">
        <f t="shared" si="0"/>
        <v>3500</v>
      </c>
    </row>
    <row r="21" spans="1:12" x14ac:dyDescent="0.2">
      <c r="A21" s="63" t="s">
        <v>14</v>
      </c>
      <c r="B21" s="64">
        <v>3950</v>
      </c>
      <c r="C21" s="64"/>
      <c r="D21" s="7">
        <v>750</v>
      </c>
      <c r="E21" s="7">
        <v>750</v>
      </c>
      <c r="F21" s="7">
        <v>750</v>
      </c>
      <c r="G21" s="7">
        <f t="shared" si="0"/>
        <v>750</v>
      </c>
    </row>
    <row r="22" spans="1:12" ht="12.75" thickBot="1" x14ac:dyDescent="0.25">
      <c r="C22" s="10" t="s">
        <v>1</v>
      </c>
      <c r="D22" s="11">
        <f t="shared" ref="D22:E22" si="1">SUM(D9:D21)</f>
        <v>1498850</v>
      </c>
      <c r="E22" s="11">
        <f t="shared" si="1"/>
        <v>1524050</v>
      </c>
      <c r="F22" s="11">
        <f>SUM(F9:F21)</f>
        <v>1529450</v>
      </c>
      <c r="G22" s="7">
        <f t="shared" si="0"/>
        <v>1529450</v>
      </c>
    </row>
    <row r="23" spans="1:12" ht="12.75" thickTop="1" x14ac:dyDescent="0.2"/>
    <row r="25" spans="1:12" ht="24" x14ac:dyDescent="0.2">
      <c r="B25" s="91"/>
      <c r="C25" s="91"/>
      <c r="D25" s="22" t="s">
        <v>84</v>
      </c>
      <c r="E25" s="3" t="s">
        <v>85</v>
      </c>
      <c r="F25" s="2" t="s">
        <v>75</v>
      </c>
      <c r="G25" s="3" t="s">
        <v>76</v>
      </c>
      <c r="H25" s="77"/>
      <c r="I25" s="78"/>
      <c r="J25" s="78"/>
      <c r="K25" s="78"/>
      <c r="L25" s="72"/>
    </row>
    <row r="26" spans="1:12" s="30" customFormat="1" x14ac:dyDescent="0.2">
      <c r="A26" s="32"/>
      <c r="B26" s="14"/>
      <c r="C26" s="14"/>
      <c r="D26" s="74" t="s">
        <v>134</v>
      </c>
      <c r="E26" s="74" t="s">
        <v>134</v>
      </c>
      <c r="F26" s="74" t="s">
        <v>135</v>
      </c>
      <c r="G26" s="74" t="s">
        <v>135</v>
      </c>
      <c r="H26" s="2"/>
      <c r="I26" s="2"/>
      <c r="J26" s="2"/>
      <c r="K26" s="2"/>
    </row>
    <row r="27" spans="1:12" x14ac:dyDescent="0.2">
      <c r="B27" s="4" t="s">
        <v>2</v>
      </c>
      <c r="H27" s="8"/>
      <c r="I27" s="8"/>
      <c r="J27" s="8"/>
      <c r="K27" s="8"/>
    </row>
    <row r="28" spans="1:12" x14ac:dyDescent="0.2">
      <c r="A28" s="63" t="s">
        <v>15</v>
      </c>
      <c r="B28" s="64">
        <v>4000</v>
      </c>
      <c r="C28" s="64">
        <v>104</v>
      </c>
      <c r="D28" s="40">
        <v>83000</v>
      </c>
      <c r="E28" s="40">
        <v>83000</v>
      </c>
      <c r="F28" s="40">
        <v>97500</v>
      </c>
      <c r="G28" s="7">
        <f>F28</f>
        <v>97500</v>
      </c>
      <c r="H28" s="75"/>
      <c r="I28" s="8"/>
      <c r="J28" s="8"/>
      <c r="K28" s="8"/>
    </row>
    <row r="29" spans="1:12" x14ac:dyDescent="0.2">
      <c r="A29" s="63" t="s">
        <v>78</v>
      </c>
      <c r="B29" s="64">
        <v>4000</v>
      </c>
      <c r="C29" s="64">
        <v>105</v>
      </c>
      <c r="D29" s="40">
        <v>2500</v>
      </c>
      <c r="E29" s="40">
        <v>6000</v>
      </c>
      <c r="F29" s="40">
        <v>6000</v>
      </c>
      <c r="G29" s="7">
        <f t="shared" ref="G29:G89" si="2">F29</f>
        <v>6000</v>
      </c>
      <c r="H29" s="8"/>
      <c r="I29" s="8"/>
      <c r="J29" s="8"/>
      <c r="K29" s="8"/>
    </row>
    <row r="30" spans="1:12" x14ac:dyDescent="0.2">
      <c r="A30" s="63" t="s">
        <v>16</v>
      </c>
      <c r="B30" s="64">
        <v>4000</v>
      </c>
      <c r="C30" s="64">
        <v>200</v>
      </c>
      <c r="D30" s="7">
        <v>25000</v>
      </c>
      <c r="E30" s="7">
        <v>19798</v>
      </c>
      <c r="F30" s="40">
        <v>25000</v>
      </c>
      <c r="G30" s="7">
        <f t="shared" si="2"/>
        <v>25000</v>
      </c>
      <c r="H30" s="8"/>
      <c r="I30" s="8"/>
      <c r="J30" s="8"/>
      <c r="K30" s="8"/>
    </row>
    <row r="31" spans="1:12" x14ac:dyDescent="0.2">
      <c r="A31" s="63" t="s">
        <v>116</v>
      </c>
      <c r="B31" s="64">
        <v>4000</v>
      </c>
      <c r="C31" s="64">
        <v>300</v>
      </c>
      <c r="D31" s="39">
        <v>58000</v>
      </c>
      <c r="E31" s="39">
        <v>43842.85</v>
      </c>
      <c r="F31" s="39">
        <v>52000</v>
      </c>
      <c r="G31" s="7">
        <f t="shared" si="2"/>
        <v>52000</v>
      </c>
      <c r="H31" s="8"/>
      <c r="I31" s="8"/>
      <c r="J31" s="8"/>
      <c r="K31" s="8"/>
    </row>
    <row r="32" spans="1:12" x14ac:dyDescent="0.2">
      <c r="A32" s="63" t="s">
        <v>17</v>
      </c>
      <c r="B32" s="64">
        <v>4000</v>
      </c>
      <c r="C32" s="64">
        <v>403</v>
      </c>
      <c r="D32" s="7">
        <v>1260</v>
      </c>
      <c r="E32" s="7">
        <v>1500</v>
      </c>
      <c r="F32" s="7">
        <v>1500</v>
      </c>
      <c r="G32" s="7">
        <f t="shared" si="2"/>
        <v>1500</v>
      </c>
      <c r="H32" s="8"/>
      <c r="I32" s="8"/>
      <c r="J32" s="8"/>
      <c r="K32" s="8"/>
    </row>
    <row r="33" spans="1:11" ht="11.25" customHeight="1" x14ac:dyDescent="0.2">
      <c r="A33" s="63" t="s">
        <v>18</v>
      </c>
      <c r="B33" s="64">
        <v>4000</v>
      </c>
      <c r="C33" s="64">
        <v>405</v>
      </c>
      <c r="D33" s="7">
        <v>500</v>
      </c>
      <c r="E33" s="7">
        <v>500</v>
      </c>
      <c r="F33" s="7">
        <v>500</v>
      </c>
      <c r="G33" s="7">
        <f t="shared" si="2"/>
        <v>500</v>
      </c>
      <c r="H33" s="8"/>
      <c r="I33" s="8"/>
      <c r="J33" s="8"/>
      <c r="K33" s="8"/>
    </row>
    <row r="34" spans="1:11" x14ac:dyDescent="0.2">
      <c r="A34" s="63" t="s">
        <v>114</v>
      </c>
      <c r="B34" s="64">
        <v>4000</v>
      </c>
      <c r="C34" s="64">
        <v>1000</v>
      </c>
      <c r="D34" s="7">
        <v>20750</v>
      </c>
      <c r="E34" s="7">
        <v>21000</v>
      </c>
      <c r="F34" s="7">
        <v>23000</v>
      </c>
      <c r="G34" s="7">
        <f t="shared" si="2"/>
        <v>23000</v>
      </c>
      <c r="H34" s="8"/>
      <c r="I34" s="8"/>
      <c r="J34" s="8"/>
      <c r="K34" s="8"/>
    </row>
    <row r="35" spans="1:11" x14ac:dyDescent="0.2">
      <c r="A35" s="63" t="s">
        <v>20</v>
      </c>
      <c r="B35" s="64">
        <v>4000</v>
      </c>
      <c r="C35" s="64">
        <v>1006</v>
      </c>
      <c r="D35" s="7">
        <v>900</v>
      </c>
      <c r="E35" s="7">
        <v>1200</v>
      </c>
      <c r="F35" s="7">
        <v>1200</v>
      </c>
      <c r="G35" s="7">
        <f t="shared" si="2"/>
        <v>1200</v>
      </c>
      <c r="H35" s="8"/>
      <c r="I35" s="8"/>
      <c r="J35" s="8"/>
      <c r="K35" s="8"/>
    </row>
    <row r="36" spans="1:11" x14ac:dyDescent="0.2">
      <c r="A36" s="63" t="s">
        <v>99</v>
      </c>
      <c r="B36" s="64">
        <v>4000</v>
      </c>
      <c r="C36" s="64">
        <v>1300</v>
      </c>
      <c r="D36" s="7">
        <v>2000</v>
      </c>
      <c r="E36" s="7">
        <v>500</v>
      </c>
      <c r="F36" s="7">
        <v>2000</v>
      </c>
      <c r="G36" s="7">
        <f t="shared" si="2"/>
        <v>2000</v>
      </c>
    </row>
    <row r="37" spans="1:11" x14ac:dyDescent="0.2">
      <c r="A37" s="63" t="s">
        <v>79</v>
      </c>
      <c r="B37" s="64">
        <v>4000</v>
      </c>
      <c r="C37" s="64">
        <v>1530</v>
      </c>
      <c r="D37" s="7">
        <v>500</v>
      </c>
      <c r="E37" s="24">
        <v>0</v>
      </c>
      <c r="F37" s="7">
        <v>500</v>
      </c>
      <c r="G37" s="7">
        <f t="shared" si="2"/>
        <v>500</v>
      </c>
    </row>
    <row r="38" spans="1:11" x14ac:dyDescent="0.2">
      <c r="A38" s="63" t="s">
        <v>21</v>
      </c>
      <c r="B38" s="64">
        <v>4000</v>
      </c>
      <c r="C38" s="64">
        <v>1600</v>
      </c>
      <c r="D38" s="7">
        <v>6000</v>
      </c>
      <c r="E38" s="7">
        <v>5700</v>
      </c>
      <c r="F38" s="7">
        <v>6000</v>
      </c>
      <c r="G38" s="7">
        <f t="shared" si="2"/>
        <v>6000</v>
      </c>
    </row>
    <row r="39" spans="1:11" ht="12.75" customHeight="1" x14ac:dyDescent="0.2">
      <c r="A39" s="63" t="s">
        <v>52</v>
      </c>
      <c r="B39" s="64">
        <v>4000</v>
      </c>
      <c r="C39" s="64">
        <v>1605</v>
      </c>
      <c r="D39" s="7">
        <v>2500</v>
      </c>
      <c r="E39" s="7">
        <v>1800</v>
      </c>
      <c r="F39" s="7">
        <v>2500</v>
      </c>
      <c r="G39" s="7">
        <f t="shared" si="2"/>
        <v>2500</v>
      </c>
    </row>
    <row r="40" spans="1:11" x14ac:dyDescent="0.2">
      <c r="A40" s="63" t="s">
        <v>22</v>
      </c>
      <c r="B40" s="64">
        <v>4000</v>
      </c>
      <c r="C40" s="64">
        <v>1700</v>
      </c>
      <c r="D40" s="7">
        <v>5000</v>
      </c>
      <c r="E40" s="7">
        <v>5200</v>
      </c>
      <c r="F40" s="7">
        <v>6000</v>
      </c>
      <c r="G40" s="7">
        <f t="shared" si="2"/>
        <v>6000</v>
      </c>
    </row>
    <row r="41" spans="1:11" x14ac:dyDescent="0.2">
      <c r="A41" s="63" t="s">
        <v>23</v>
      </c>
      <c r="B41" s="64">
        <v>4000</v>
      </c>
      <c r="C41" s="64">
        <v>1701</v>
      </c>
      <c r="D41" s="7">
        <v>5000</v>
      </c>
      <c r="E41" s="7">
        <v>6000</v>
      </c>
      <c r="F41" s="7">
        <v>7000</v>
      </c>
      <c r="G41" s="7">
        <f t="shared" si="2"/>
        <v>7000</v>
      </c>
    </row>
    <row r="42" spans="1:11" x14ac:dyDescent="0.2">
      <c r="A42" s="63" t="s">
        <v>24</v>
      </c>
      <c r="B42" s="64">
        <v>4000</v>
      </c>
      <c r="C42" s="64">
        <v>1703</v>
      </c>
      <c r="D42" s="7">
        <v>3000</v>
      </c>
      <c r="E42" s="7">
        <v>6700</v>
      </c>
      <c r="F42" s="7">
        <v>6700</v>
      </c>
      <c r="G42" s="7">
        <f t="shared" si="2"/>
        <v>6700</v>
      </c>
    </row>
    <row r="43" spans="1:11" ht="12.75" customHeight="1" x14ac:dyDescent="0.2">
      <c r="A43" s="63" t="s">
        <v>25</v>
      </c>
      <c r="B43" s="64">
        <v>4000</v>
      </c>
      <c r="C43" s="64">
        <v>1704</v>
      </c>
      <c r="D43" s="7">
        <v>200</v>
      </c>
      <c r="E43" s="7">
        <v>150</v>
      </c>
      <c r="F43" s="7">
        <v>200</v>
      </c>
      <c r="G43" s="7">
        <f t="shared" si="2"/>
        <v>200</v>
      </c>
    </row>
    <row r="44" spans="1:11" x14ac:dyDescent="0.2">
      <c r="A44" s="63" t="s">
        <v>26</v>
      </c>
      <c r="B44" s="64">
        <v>4000</v>
      </c>
      <c r="C44" s="64">
        <v>1706</v>
      </c>
      <c r="D44" s="7">
        <v>19000</v>
      </c>
      <c r="E44" s="7">
        <v>16000</v>
      </c>
      <c r="F44" s="7">
        <v>20000</v>
      </c>
      <c r="G44" s="7">
        <f t="shared" si="2"/>
        <v>20000</v>
      </c>
    </row>
    <row r="45" spans="1:11" x14ac:dyDescent="0.2">
      <c r="A45" s="63" t="s">
        <v>112</v>
      </c>
      <c r="B45" s="64">
        <v>4000</v>
      </c>
      <c r="C45" s="64">
        <v>1714</v>
      </c>
      <c r="D45" s="7">
        <v>500</v>
      </c>
      <c r="E45" s="7">
        <v>500</v>
      </c>
      <c r="F45" s="7">
        <v>600</v>
      </c>
      <c r="G45" s="7">
        <f t="shared" si="2"/>
        <v>600</v>
      </c>
    </row>
    <row r="46" spans="1:11" x14ac:dyDescent="0.2">
      <c r="A46" s="63" t="s">
        <v>19</v>
      </c>
      <c r="B46" s="64">
        <v>4000</v>
      </c>
      <c r="C46" s="64">
        <v>1719</v>
      </c>
      <c r="D46" s="7">
        <v>1200</v>
      </c>
      <c r="E46" s="7">
        <v>1700</v>
      </c>
      <c r="F46" s="7">
        <v>1800</v>
      </c>
      <c r="G46" s="7">
        <f t="shared" si="2"/>
        <v>1800</v>
      </c>
    </row>
    <row r="47" spans="1:11" x14ac:dyDescent="0.2">
      <c r="A47" s="63" t="s">
        <v>27</v>
      </c>
      <c r="B47" s="64">
        <v>4000</v>
      </c>
      <c r="C47" s="64">
        <v>1802</v>
      </c>
      <c r="D47" s="7">
        <v>13700</v>
      </c>
      <c r="E47" s="7">
        <v>13700</v>
      </c>
      <c r="F47" s="7">
        <v>14700</v>
      </c>
      <c r="G47" s="7">
        <f t="shared" si="2"/>
        <v>14700</v>
      </c>
    </row>
    <row r="48" spans="1:11" x14ac:dyDescent="0.2">
      <c r="A48" s="63" t="s">
        <v>28</v>
      </c>
      <c r="B48" s="64">
        <v>4000</v>
      </c>
      <c r="C48" s="64">
        <v>1804</v>
      </c>
      <c r="D48" s="7">
        <v>11000</v>
      </c>
      <c r="E48" s="7">
        <v>27000</v>
      </c>
      <c r="F48" s="7">
        <v>30000</v>
      </c>
      <c r="G48" s="7">
        <f t="shared" si="2"/>
        <v>30000</v>
      </c>
    </row>
    <row r="49" spans="1:13" ht="12.75" customHeight="1" x14ac:dyDescent="0.2">
      <c r="A49" s="63" t="s">
        <v>96</v>
      </c>
      <c r="B49" s="64">
        <v>4000</v>
      </c>
      <c r="C49" s="64">
        <v>1809</v>
      </c>
      <c r="D49" s="7">
        <v>6000</v>
      </c>
      <c r="E49" s="7">
        <v>6000</v>
      </c>
      <c r="F49" s="7">
        <v>6000</v>
      </c>
      <c r="G49" s="7">
        <f t="shared" si="2"/>
        <v>6000</v>
      </c>
    </row>
    <row r="50" spans="1:13" x14ac:dyDescent="0.2">
      <c r="A50" s="63" t="s">
        <v>29</v>
      </c>
      <c r="B50" s="64">
        <v>4000</v>
      </c>
      <c r="C50" s="64">
        <v>2400</v>
      </c>
      <c r="D50" s="7">
        <v>2000</v>
      </c>
      <c r="E50" s="7">
        <v>2000</v>
      </c>
      <c r="F50" s="7">
        <v>2000</v>
      </c>
      <c r="G50" s="7">
        <f t="shared" si="2"/>
        <v>2000</v>
      </c>
    </row>
    <row r="51" spans="1:13" x14ac:dyDescent="0.2">
      <c r="A51" s="63" t="s">
        <v>30</v>
      </c>
      <c r="B51" s="64">
        <v>4000</v>
      </c>
      <c r="C51" s="64">
        <v>2500</v>
      </c>
      <c r="D51" s="7">
        <v>2500</v>
      </c>
      <c r="E51" s="7">
        <v>2500</v>
      </c>
      <c r="F51" s="7">
        <v>2500</v>
      </c>
      <c r="G51" s="7">
        <f t="shared" si="2"/>
        <v>2500</v>
      </c>
    </row>
    <row r="52" spans="1:13" x14ac:dyDescent="0.2">
      <c r="A52" s="63" t="s">
        <v>113</v>
      </c>
      <c r="B52" s="64">
        <v>4000</v>
      </c>
      <c r="C52" s="64">
        <v>2601</v>
      </c>
      <c r="D52" s="7">
        <v>11478</v>
      </c>
      <c r="E52" s="7">
        <v>22955.8</v>
      </c>
      <c r="F52" s="7">
        <v>22955.8</v>
      </c>
      <c r="G52" s="7">
        <f t="shared" si="2"/>
        <v>22955.8</v>
      </c>
      <c r="H52" s="80"/>
      <c r="I52" s="78"/>
      <c r="J52" s="78"/>
      <c r="K52" s="78"/>
      <c r="L52" s="72"/>
      <c r="M52" s="72"/>
    </row>
    <row r="53" spans="1:13" ht="12.75" customHeight="1" x14ac:dyDescent="0.2">
      <c r="A53" s="63" t="s">
        <v>70</v>
      </c>
      <c r="B53" s="64">
        <v>4000</v>
      </c>
      <c r="C53" s="64">
        <v>3700</v>
      </c>
      <c r="D53" s="7">
        <v>1500</v>
      </c>
      <c r="E53" s="7">
        <v>8000</v>
      </c>
      <c r="F53" s="7">
        <v>2000</v>
      </c>
      <c r="G53" s="7">
        <f t="shared" si="2"/>
        <v>2000</v>
      </c>
      <c r="H53" s="80"/>
      <c r="I53" s="77"/>
      <c r="J53" s="77"/>
      <c r="K53" s="77"/>
      <c r="L53" s="79"/>
      <c r="M53" s="79"/>
    </row>
    <row r="54" spans="1:13" x14ac:dyDescent="0.2">
      <c r="A54" s="63" t="s">
        <v>162</v>
      </c>
      <c r="B54" s="64">
        <v>4000</v>
      </c>
      <c r="C54" s="64">
        <v>9001</v>
      </c>
      <c r="D54" s="24">
        <v>0</v>
      </c>
      <c r="E54" s="24">
        <v>0</v>
      </c>
      <c r="F54" s="7">
        <v>25000</v>
      </c>
      <c r="G54" s="7">
        <f t="shared" si="2"/>
        <v>25000</v>
      </c>
      <c r="H54" s="80"/>
      <c r="I54" s="77"/>
      <c r="J54" s="77"/>
      <c r="K54" s="77"/>
      <c r="L54" s="79"/>
      <c r="M54" s="79"/>
    </row>
    <row r="55" spans="1:13" x14ac:dyDescent="0.2">
      <c r="A55" s="63" t="s">
        <v>31</v>
      </c>
      <c r="B55" s="64">
        <v>4010</v>
      </c>
      <c r="C55" s="64">
        <v>104</v>
      </c>
      <c r="D55" s="7">
        <v>147000</v>
      </c>
      <c r="E55" s="7">
        <v>130000</v>
      </c>
      <c r="F55" s="7">
        <v>155000</v>
      </c>
      <c r="G55" s="7">
        <f t="shared" si="2"/>
        <v>155000</v>
      </c>
      <c r="H55" s="81"/>
      <c r="I55" s="8"/>
      <c r="J55" s="8"/>
      <c r="K55" s="8"/>
      <c r="L55" s="8"/>
      <c r="M55" s="8"/>
    </row>
    <row r="56" spans="1:13" x14ac:dyDescent="0.2">
      <c r="A56" s="63" t="s">
        <v>32</v>
      </c>
      <c r="B56" s="64">
        <v>4010</v>
      </c>
      <c r="C56" s="64">
        <v>105</v>
      </c>
      <c r="D56" s="7">
        <v>3000</v>
      </c>
      <c r="E56" s="7">
        <v>3000</v>
      </c>
      <c r="F56" s="7">
        <v>3000</v>
      </c>
      <c r="G56" s="7">
        <f t="shared" si="2"/>
        <v>3000</v>
      </c>
      <c r="H56" s="81"/>
      <c r="I56" s="8"/>
      <c r="J56" s="8"/>
      <c r="K56" s="8"/>
      <c r="L56" s="62"/>
      <c r="M56" s="62"/>
    </row>
    <row r="57" spans="1:13" x14ac:dyDescent="0.2">
      <c r="A57" s="63" t="s">
        <v>91</v>
      </c>
      <c r="B57" s="64">
        <v>4010</v>
      </c>
      <c r="C57" s="64">
        <v>106</v>
      </c>
      <c r="D57" s="7">
        <v>10000</v>
      </c>
      <c r="E57" s="7">
        <v>4681.53</v>
      </c>
      <c r="F57" s="7">
        <v>10000</v>
      </c>
      <c r="G57" s="7">
        <f t="shared" si="2"/>
        <v>10000</v>
      </c>
      <c r="H57" s="81"/>
      <c r="I57" s="8"/>
      <c r="J57" s="8"/>
      <c r="K57" s="8"/>
      <c r="L57" s="62"/>
      <c r="M57" s="62"/>
    </row>
    <row r="58" spans="1:13" x14ac:dyDescent="0.2">
      <c r="A58" s="63" t="s">
        <v>33</v>
      </c>
      <c r="B58" s="64">
        <v>4010</v>
      </c>
      <c r="C58" s="64">
        <v>200</v>
      </c>
      <c r="D58" s="7">
        <v>41000</v>
      </c>
      <c r="E58" s="7">
        <v>29950</v>
      </c>
      <c r="F58" s="7">
        <v>31000</v>
      </c>
      <c r="G58" s="7">
        <f t="shared" si="2"/>
        <v>31000</v>
      </c>
      <c r="H58" s="81"/>
      <c r="I58" s="8"/>
      <c r="J58" s="8"/>
      <c r="K58" s="8"/>
      <c r="L58" s="62"/>
      <c r="M58" s="62"/>
    </row>
    <row r="59" spans="1:13" x14ac:dyDescent="0.2">
      <c r="A59" s="63" t="s">
        <v>117</v>
      </c>
      <c r="B59" s="64">
        <v>4010</v>
      </c>
      <c r="C59" s="64">
        <v>300</v>
      </c>
      <c r="D59" s="39">
        <v>96000</v>
      </c>
      <c r="E59" s="39">
        <v>44000</v>
      </c>
      <c r="F59" s="39">
        <v>61000</v>
      </c>
      <c r="G59" s="7">
        <f t="shared" si="2"/>
        <v>61000</v>
      </c>
      <c r="H59" s="81"/>
      <c r="I59" s="8"/>
      <c r="J59" s="8"/>
      <c r="K59" s="8"/>
    </row>
    <row r="60" spans="1:13" x14ac:dyDescent="0.2">
      <c r="A60" s="63" t="s">
        <v>34</v>
      </c>
      <c r="B60" s="64">
        <v>4010</v>
      </c>
      <c r="C60" s="64">
        <v>403</v>
      </c>
      <c r="D60" s="7">
        <v>2500</v>
      </c>
      <c r="E60" s="7">
        <v>2200</v>
      </c>
      <c r="F60" s="7">
        <v>3000</v>
      </c>
      <c r="G60" s="7">
        <f t="shared" si="2"/>
        <v>3000</v>
      </c>
      <c r="H60" s="81"/>
      <c r="I60" s="8"/>
      <c r="J60" s="8"/>
      <c r="K60" s="8"/>
    </row>
    <row r="61" spans="1:13" x14ac:dyDescent="0.2">
      <c r="A61" s="63" t="s">
        <v>35</v>
      </c>
      <c r="B61" s="64">
        <v>4010</v>
      </c>
      <c r="C61" s="64">
        <v>405</v>
      </c>
      <c r="D61" s="7">
        <v>7000</v>
      </c>
      <c r="E61" s="7">
        <v>6882.78</v>
      </c>
      <c r="F61" s="7">
        <v>7000</v>
      </c>
      <c r="G61" s="7">
        <f t="shared" si="2"/>
        <v>7000</v>
      </c>
      <c r="H61" s="81"/>
      <c r="I61" s="8"/>
      <c r="J61" s="8"/>
      <c r="K61" s="8"/>
      <c r="L61" s="62"/>
    </row>
    <row r="62" spans="1:13" x14ac:dyDescent="0.2">
      <c r="A62" s="63" t="s">
        <v>115</v>
      </c>
      <c r="B62" s="64">
        <v>4010</v>
      </c>
      <c r="C62" s="64">
        <v>1000</v>
      </c>
      <c r="D62" s="7">
        <v>20750</v>
      </c>
      <c r="E62" s="7">
        <v>20750</v>
      </c>
      <c r="F62" s="7">
        <v>23000</v>
      </c>
      <c r="G62" s="7">
        <f t="shared" si="2"/>
        <v>23000</v>
      </c>
      <c r="H62" s="81"/>
      <c r="I62" s="8"/>
      <c r="J62" s="8"/>
      <c r="K62" s="8"/>
    </row>
    <row r="63" spans="1:13" x14ac:dyDescent="0.2">
      <c r="A63" s="63" t="s">
        <v>100</v>
      </c>
      <c r="B63" s="64">
        <v>4010</v>
      </c>
      <c r="C63" s="64">
        <v>1300</v>
      </c>
      <c r="D63" s="7">
        <v>2000</v>
      </c>
      <c r="E63" s="7">
        <v>6500</v>
      </c>
      <c r="F63" s="7">
        <v>3000</v>
      </c>
      <c r="G63" s="7">
        <f t="shared" si="2"/>
        <v>3000</v>
      </c>
    </row>
    <row r="64" spans="1:13" x14ac:dyDescent="0.2">
      <c r="A64" s="63" t="s">
        <v>37</v>
      </c>
      <c r="B64" s="64">
        <v>4010</v>
      </c>
      <c r="C64" s="64">
        <v>1703</v>
      </c>
      <c r="D64" s="39">
        <v>12000</v>
      </c>
      <c r="E64" s="39">
        <v>20000</v>
      </c>
      <c r="F64" s="39">
        <v>20000</v>
      </c>
      <c r="G64" s="7">
        <f t="shared" si="2"/>
        <v>20000</v>
      </c>
    </row>
    <row r="65" spans="1:7" x14ac:dyDescent="0.2">
      <c r="A65" s="63" t="s">
        <v>86</v>
      </c>
      <c r="B65" s="64">
        <v>4010</v>
      </c>
      <c r="C65" s="64">
        <v>1704</v>
      </c>
      <c r="D65" s="39">
        <v>400</v>
      </c>
      <c r="E65" s="39">
        <v>250</v>
      </c>
      <c r="F65" s="39">
        <v>400</v>
      </c>
      <c r="G65" s="7">
        <f t="shared" si="2"/>
        <v>400</v>
      </c>
    </row>
    <row r="66" spans="1:7" x14ac:dyDescent="0.2">
      <c r="A66" s="63" t="s">
        <v>90</v>
      </c>
      <c r="B66" s="64">
        <v>4010</v>
      </c>
      <c r="C66" s="64">
        <v>1705</v>
      </c>
      <c r="D66" s="39">
        <v>7000</v>
      </c>
      <c r="E66" s="39">
        <v>4310.8999999999996</v>
      </c>
      <c r="F66" s="39">
        <v>7000</v>
      </c>
      <c r="G66" s="7">
        <f t="shared" si="2"/>
        <v>7000</v>
      </c>
    </row>
    <row r="67" spans="1:7" x14ac:dyDescent="0.2">
      <c r="A67" s="63" t="s">
        <v>38</v>
      </c>
      <c r="B67" s="64">
        <v>4010</v>
      </c>
      <c r="C67" s="64">
        <v>1706</v>
      </c>
      <c r="D67" s="39">
        <v>25000</v>
      </c>
      <c r="E67" s="39">
        <v>19000</v>
      </c>
      <c r="F67" s="39">
        <v>26000</v>
      </c>
      <c r="G67" s="7">
        <f t="shared" si="2"/>
        <v>26000</v>
      </c>
    </row>
    <row r="68" spans="1:7" ht="11.25" customHeight="1" x14ac:dyDescent="0.2">
      <c r="A68" s="63" t="s">
        <v>39</v>
      </c>
      <c r="B68" s="64">
        <v>4010</v>
      </c>
      <c r="C68" s="64">
        <v>1714</v>
      </c>
      <c r="D68" s="7">
        <v>1500</v>
      </c>
      <c r="E68" s="7">
        <v>1500</v>
      </c>
      <c r="F68" s="7">
        <v>2500</v>
      </c>
      <c r="G68" s="7">
        <f t="shared" si="2"/>
        <v>2500</v>
      </c>
    </row>
    <row r="69" spans="1:7" x14ac:dyDescent="0.2">
      <c r="A69" s="63" t="s">
        <v>36</v>
      </c>
      <c r="B69" s="64">
        <v>4010</v>
      </c>
      <c r="C69" s="64">
        <v>1719</v>
      </c>
      <c r="D69" s="7">
        <v>2000</v>
      </c>
      <c r="E69" s="7">
        <v>1700</v>
      </c>
      <c r="F69" s="7">
        <v>2000</v>
      </c>
      <c r="G69" s="7">
        <f t="shared" si="2"/>
        <v>2000</v>
      </c>
    </row>
    <row r="70" spans="1:7" x14ac:dyDescent="0.2">
      <c r="A70" s="63" t="s">
        <v>40</v>
      </c>
      <c r="B70" s="64">
        <v>4010</v>
      </c>
      <c r="C70" s="64">
        <v>1723</v>
      </c>
      <c r="D70" s="7">
        <v>10000</v>
      </c>
      <c r="E70" s="7">
        <v>10000</v>
      </c>
      <c r="F70" s="7">
        <v>12000</v>
      </c>
      <c r="G70" s="7">
        <f t="shared" si="2"/>
        <v>12000</v>
      </c>
    </row>
    <row r="71" spans="1:7" x14ac:dyDescent="0.2">
      <c r="A71" s="63" t="s">
        <v>89</v>
      </c>
      <c r="B71" s="64">
        <v>4010</v>
      </c>
      <c r="C71" s="64">
        <v>1728</v>
      </c>
      <c r="D71" s="7">
        <v>500</v>
      </c>
      <c r="E71" s="24">
        <v>0</v>
      </c>
      <c r="F71" s="7">
        <v>500</v>
      </c>
      <c r="G71" s="7">
        <f t="shared" si="2"/>
        <v>500</v>
      </c>
    </row>
    <row r="72" spans="1:7" x14ac:dyDescent="0.2">
      <c r="A72" s="63" t="s">
        <v>82</v>
      </c>
      <c r="B72" s="64">
        <v>4010</v>
      </c>
      <c r="C72" s="64">
        <v>1731</v>
      </c>
      <c r="D72" s="7">
        <v>1000</v>
      </c>
      <c r="E72" s="7">
        <v>800</v>
      </c>
      <c r="F72" s="7">
        <v>1000</v>
      </c>
      <c r="G72" s="7">
        <f t="shared" si="2"/>
        <v>1000</v>
      </c>
    </row>
    <row r="73" spans="1:7" x14ac:dyDescent="0.2">
      <c r="A73" s="63" t="s">
        <v>138</v>
      </c>
      <c r="B73" s="64">
        <v>4010</v>
      </c>
      <c r="C73" s="64">
        <v>1740</v>
      </c>
      <c r="D73" s="7">
        <v>25000</v>
      </c>
      <c r="E73" s="7">
        <v>18500</v>
      </c>
      <c r="F73" s="7">
        <v>25000</v>
      </c>
      <c r="G73" s="7">
        <f t="shared" si="2"/>
        <v>25000</v>
      </c>
    </row>
    <row r="74" spans="1:7" x14ac:dyDescent="0.2">
      <c r="A74" s="63" t="s">
        <v>41</v>
      </c>
      <c r="B74" s="64">
        <v>4010</v>
      </c>
      <c r="C74" s="64">
        <v>1820</v>
      </c>
      <c r="D74" s="39">
        <v>5000</v>
      </c>
      <c r="E74" s="39">
        <v>3400</v>
      </c>
      <c r="F74" s="39">
        <v>5000</v>
      </c>
      <c r="G74" s="7">
        <f t="shared" si="2"/>
        <v>5000</v>
      </c>
    </row>
    <row r="75" spans="1:7" x14ac:dyDescent="0.2">
      <c r="A75" s="63" t="s">
        <v>147</v>
      </c>
      <c r="B75" s="64">
        <v>4010</v>
      </c>
      <c r="C75" s="64">
        <v>1830</v>
      </c>
      <c r="D75" s="69">
        <v>0</v>
      </c>
      <c r="E75" s="39">
        <v>6000</v>
      </c>
      <c r="F75" s="39">
        <v>5000</v>
      </c>
      <c r="G75" s="7">
        <f t="shared" si="2"/>
        <v>5000</v>
      </c>
    </row>
    <row r="76" spans="1:7" x14ac:dyDescent="0.2">
      <c r="A76" s="63" t="s">
        <v>42</v>
      </c>
      <c r="B76" s="64">
        <v>4010</v>
      </c>
      <c r="C76" s="64">
        <v>2400</v>
      </c>
      <c r="D76" s="7">
        <v>2000</v>
      </c>
      <c r="E76" s="7">
        <v>2000</v>
      </c>
      <c r="F76" s="7">
        <v>2000</v>
      </c>
      <c r="G76" s="7">
        <f t="shared" si="2"/>
        <v>2000</v>
      </c>
    </row>
    <row r="77" spans="1:7" x14ac:dyDescent="0.2">
      <c r="A77" s="63" t="s">
        <v>43</v>
      </c>
      <c r="B77" s="64">
        <v>4010</v>
      </c>
      <c r="C77" s="64">
        <v>2500</v>
      </c>
      <c r="D77" s="7">
        <v>2500</v>
      </c>
      <c r="E77" s="7">
        <v>2500</v>
      </c>
      <c r="F77" s="7">
        <v>2500</v>
      </c>
      <c r="G77" s="7">
        <f t="shared" si="2"/>
        <v>2500</v>
      </c>
    </row>
    <row r="78" spans="1:7" ht="10.5" customHeight="1" x14ac:dyDescent="0.2">
      <c r="A78" s="63" t="s">
        <v>44</v>
      </c>
      <c r="B78" s="64">
        <v>4010</v>
      </c>
      <c r="C78" s="64">
        <v>2501</v>
      </c>
      <c r="D78" s="7">
        <v>6500</v>
      </c>
      <c r="E78" s="7">
        <v>10500</v>
      </c>
      <c r="F78" s="7">
        <v>11000</v>
      </c>
      <c r="G78" s="7">
        <f t="shared" si="2"/>
        <v>11000</v>
      </c>
    </row>
    <row r="79" spans="1:7" ht="10.5" customHeight="1" x14ac:dyDescent="0.2">
      <c r="A79" s="63" t="s">
        <v>168</v>
      </c>
      <c r="B79" s="64">
        <v>2014</v>
      </c>
      <c r="C79" s="64">
        <v>2</v>
      </c>
      <c r="D79" s="7">
        <v>60000</v>
      </c>
      <c r="E79" s="7">
        <v>80000</v>
      </c>
      <c r="F79" s="7">
        <v>80000</v>
      </c>
      <c r="G79" s="7">
        <f t="shared" si="2"/>
        <v>80000</v>
      </c>
    </row>
    <row r="80" spans="1:7" x14ac:dyDescent="0.2">
      <c r="A80" s="63" t="s">
        <v>45</v>
      </c>
      <c r="B80" s="64">
        <v>4010</v>
      </c>
      <c r="C80" s="64">
        <v>2502</v>
      </c>
      <c r="D80" s="7">
        <v>3000</v>
      </c>
      <c r="E80" s="7">
        <v>4000</v>
      </c>
      <c r="F80" s="7">
        <v>4000</v>
      </c>
      <c r="G80" s="7">
        <f t="shared" si="2"/>
        <v>4000</v>
      </c>
    </row>
    <row r="81" spans="1:7" x14ac:dyDescent="0.2">
      <c r="A81" s="63" t="s">
        <v>93</v>
      </c>
      <c r="B81" s="64">
        <v>4010</v>
      </c>
      <c r="C81" s="64">
        <v>2510</v>
      </c>
      <c r="D81" s="7">
        <v>25000</v>
      </c>
      <c r="E81" s="7">
        <v>18000</v>
      </c>
      <c r="F81" s="7">
        <v>20000</v>
      </c>
      <c r="G81" s="7">
        <f t="shared" si="2"/>
        <v>20000</v>
      </c>
    </row>
    <row r="82" spans="1:7" x14ac:dyDescent="0.2">
      <c r="A82" s="63" t="s">
        <v>46</v>
      </c>
      <c r="B82" s="64">
        <v>4010</v>
      </c>
      <c r="C82" s="64">
        <v>2600</v>
      </c>
      <c r="D82" s="7">
        <v>95000</v>
      </c>
      <c r="E82" s="7">
        <v>89000</v>
      </c>
      <c r="F82" s="7">
        <v>95000</v>
      </c>
      <c r="G82" s="7">
        <f t="shared" si="2"/>
        <v>95000</v>
      </c>
    </row>
    <row r="83" spans="1:7" x14ac:dyDescent="0.2">
      <c r="A83" s="63" t="s">
        <v>94</v>
      </c>
      <c r="B83" s="64">
        <v>4010</v>
      </c>
      <c r="C83" s="64">
        <v>2610</v>
      </c>
      <c r="D83" s="7">
        <v>20000</v>
      </c>
      <c r="E83" s="7">
        <v>20000</v>
      </c>
      <c r="F83" s="7">
        <v>20000</v>
      </c>
      <c r="G83" s="7">
        <f t="shared" si="2"/>
        <v>20000</v>
      </c>
    </row>
    <row r="84" spans="1:7" x14ac:dyDescent="0.2">
      <c r="A84" s="63" t="s">
        <v>95</v>
      </c>
      <c r="B84" s="64">
        <v>4010</v>
      </c>
      <c r="C84" s="64">
        <v>2615</v>
      </c>
      <c r="D84" s="7">
        <v>20000</v>
      </c>
      <c r="E84" s="7">
        <v>12000</v>
      </c>
      <c r="F84" s="7">
        <v>20000</v>
      </c>
      <c r="G84" s="7">
        <f t="shared" si="2"/>
        <v>20000</v>
      </c>
    </row>
    <row r="85" spans="1:7" x14ac:dyDescent="0.2">
      <c r="A85" s="63" t="s">
        <v>47</v>
      </c>
      <c r="B85" s="64">
        <v>4010</v>
      </c>
      <c r="C85" s="64">
        <v>2701</v>
      </c>
      <c r="D85" s="7">
        <v>5000</v>
      </c>
      <c r="E85" s="7">
        <v>4200</v>
      </c>
      <c r="F85" s="7">
        <v>5000</v>
      </c>
      <c r="G85" s="7">
        <f t="shared" si="2"/>
        <v>5000</v>
      </c>
    </row>
    <row r="86" spans="1:7" x14ac:dyDescent="0.2">
      <c r="A86" s="63" t="s">
        <v>145</v>
      </c>
      <c r="B86" s="64">
        <v>4010</v>
      </c>
      <c r="C86" s="64">
        <v>3600</v>
      </c>
      <c r="D86" s="24">
        <v>0</v>
      </c>
      <c r="E86" s="7">
        <v>65000</v>
      </c>
      <c r="F86" s="7">
        <v>10000</v>
      </c>
      <c r="G86" s="7">
        <f t="shared" si="2"/>
        <v>10000</v>
      </c>
    </row>
    <row r="87" spans="1:7" x14ac:dyDescent="0.2">
      <c r="A87" s="63" t="s">
        <v>48</v>
      </c>
      <c r="B87" s="64">
        <v>4010</v>
      </c>
      <c r="C87" s="64">
        <v>3700</v>
      </c>
      <c r="D87" s="7">
        <v>105000</v>
      </c>
      <c r="E87" s="7">
        <v>94000</v>
      </c>
      <c r="F87" s="7">
        <v>105000</v>
      </c>
      <c r="G87" s="7">
        <f t="shared" si="2"/>
        <v>105000</v>
      </c>
    </row>
    <row r="88" spans="1:7" x14ac:dyDescent="0.2">
      <c r="A88" s="63" t="s">
        <v>139</v>
      </c>
      <c r="B88" s="64">
        <v>4010</v>
      </c>
      <c r="C88" s="64">
        <v>9001</v>
      </c>
      <c r="D88" s="7">
        <v>10000</v>
      </c>
      <c r="E88" s="7">
        <v>6000</v>
      </c>
      <c r="F88" s="7">
        <v>25000</v>
      </c>
      <c r="G88" s="7">
        <f t="shared" si="2"/>
        <v>25000</v>
      </c>
    </row>
    <row r="89" spans="1:7" x14ac:dyDescent="0.2">
      <c r="A89" s="63" t="s">
        <v>146</v>
      </c>
      <c r="B89" s="64">
        <v>4010</v>
      </c>
      <c r="C89" s="64">
        <v>9026</v>
      </c>
      <c r="D89" s="24">
        <v>0</v>
      </c>
      <c r="E89" s="7">
        <v>6858.56</v>
      </c>
      <c r="F89" s="24">
        <v>0</v>
      </c>
      <c r="G89" s="24">
        <f t="shared" si="2"/>
        <v>0</v>
      </c>
    </row>
    <row r="90" spans="1:7" ht="12.75" thickBot="1" x14ac:dyDescent="0.25">
      <c r="C90" s="10" t="s">
        <v>3</v>
      </c>
      <c r="D90" s="65">
        <f>SUM(D28:D89)</f>
        <v>1057638</v>
      </c>
      <c r="E90" s="65">
        <f>SUM(E28:E89)</f>
        <v>1050730.42</v>
      </c>
      <c r="F90" s="66">
        <f>SUM(F28:F89)</f>
        <v>1167055.8</v>
      </c>
      <c r="G90" s="66">
        <f>SUM(G28:G89)</f>
        <v>1167055.8</v>
      </c>
    </row>
    <row r="91" spans="1:7" ht="12.75" thickTop="1" x14ac:dyDescent="0.2">
      <c r="F91" s="75"/>
    </row>
  </sheetData>
  <mergeCells count="5">
    <mergeCell ref="B6:C6"/>
    <mergeCell ref="B25:C25"/>
    <mergeCell ref="A2:G2"/>
    <mergeCell ref="A1:G1"/>
    <mergeCell ref="A3:G3"/>
  </mergeCells>
  <phoneticPr fontId="8" type="noConversion"/>
  <pageMargins left="0.17" right="0.26" top="0.75" bottom="0.75" header="0.3" footer="0.3"/>
  <pageSetup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3"/>
  <sheetViews>
    <sheetView zoomScale="150" zoomScaleNormal="150" workbookViewId="0">
      <selection activeCell="E28" sqref="E28"/>
    </sheetView>
  </sheetViews>
  <sheetFormatPr defaultColWidth="8.7109375" defaultRowHeight="12" x14ac:dyDescent="0.2"/>
  <cols>
    <col min="1" max="1" width="37.140625" style="1" bestFit="1" customWidth="1"/>
    <col min="2" max="2" width="8.28515625" style="1" customWidth="1"/>
    <col min="3" max="3" width="8" style="1" customWidth="1"/>
    <col min="4" max="4" width="12.140625" style="6" customWidth="1"/>
    <col min="5" max="5" width="14.7109375" style="6" bestFit="1" customWidth="1"/>
    <col min="6" max="6" width="14.140625" style="6" bestFit="1" customWidth="1"/>
    <col min="7" max="7" width="11.140625" style="6" bestFit="1" customWidth="1"/>
    <col min="8" max="8" width="9.85546875" style="1" bestFit="1" customWidth="1"/>
    <col min="9" max="9" width="16.140625" style="1" customWidth="1"/>
    <col min="10" max="16384" width="8.7109375" style="1"/>
  </cols>
  <sheetData>
    <row r="1" spans="1:12" x14ac:dyDescent="0.2">
      <c r="A1" s="91" t="s">
        <v>68</v>
      </c>
      <c r="B1" s="91"/>
      <c r="C1" s="91"/>
      <c r="D1" s="91"/>
      <c r="E1" s="91"/>
      <c r="F1" s="91"/>
      <c r="G1" s="91"/>
      <c r="H1" s="19"/>
      <c r="I1" s="19"/>
      <c r="J1" s="19"/>
      <c r="K1" s="19"/>
      <c r="L1" s="19"/>
    </row>
    <row r="2" spans="1:12" x14ac:dyDescent="0.2">
      <c r="A2" s="91" t="s">
        <v>141</v>
      </c>
      <c r="B2" s="91"/>
      <c r="C2" s="91"/>
      <c r="D2" s="91"/>
      <c r="E2" s="91"/>
      <c r="F2" s="91"/>
      <c r="G2" s="91"/>
      <c r="H2" s="19"/>
      <c r="I2" s="19"/>
      <c r="J2" s="19"/>
      <c r="K2" s="19"/>
      <c r="L2" s="19"/>
    </row>
    <row r="3" spans="1:12" x14ac:dyDescent="0.2">
      <c r="A3" s="91" t="s">
        <v>56</v>
      </c>
      <c r="B3" s="91"/>
      <c r="C3" s="91"/>
      <c r="D3" s="91"/>
      <c r="E3" s="91"/>
      <c r="F3" s="91"/>
      <c r="G3" s="91"/>
    </row>
    <row r="4" spans="1:12" x14ac:dyDescent="0.2">
      <c r="A4" s="19"/>
      <c r="B4" s="19"/>
      <c r="C4" s="19"/>
      <c r="D4" s="22"/>
      <c r="E4" s="22"/>
      <c r="F4" s="22"/>
    </row>
    <row r="5" spans="1:12" x14ac:dyDescent="0.2">
      <c r="A5" s="19"/>
      <c r="B5" s="19"/>
      <c r="C5" s="19"/>
      <c r="D5" s="22"/>
      <c r="E5" s="22"/>
      <c r="F5" s="22"/>
    </row>
    <row r="6" spans="1:12" ht="24" x14ac:dyDescent="0.2">
      <c r="B6" s="91"/>
      <c r="C6" s="91"/>
      <c r="D6" s="22" t="s">
        <v>84</v>
      </c>
      <c r="E6" s="13" t="s">
        <v>85</v>
      </c>
      <c r="F6" s="2" t="s">
        <v>75</v>
      </c>
      <c r="G6" s="13" t="s">
        <v>76</v>
      </c>
      <c r="H6" s="2"/>
      <c r="K6" s="2"/>
    </row>
    <row r="7" spans="1:12" x14ac:dyDescent="0.2">
      <c r="B7" s="14"/>
      <c r="C7" s="14"/>
      <c r="D7" s="15" t="s">
        <v>134</v>
      </c>
      <c r="E7" s="14" t="s">
        <v>134</v>
      </c>
      <c r="F7" s="15" t="s">
        <v>135</v>
      </c>
      <c r="G7" s="15" t="s">
        <v>135</v>
      </c>
      <c r="H7" s="25"/>
      <c r="K7" s="25"/>
    </row>
    <row r="8" spans="1:12" x14ac:dyDescent="0.2">
      <c r="B8" s="4" t="s">
        <v>0</v>
      </c>
      <c r="G8" s="8"/>
    </row>
    <row r="9" spans="1:12" x14ac:dyDescent="0.2">
      <c r="A9" s="64" t="s">
        <v>4</v>
      </c>
      <c r="B9" s="64">
        <v>3000</v>
      </c>
      <c r="C9" s="64"/>
      <c r="D9" s="7">
        <v>1300000</v>
      </c>
      <c r="E9" s="7">
        <v>1310000</v>
      </c>
      <c r="F9" s="7">
        <v>1300000</v>
      </c>
      <c r="G9" s="7">
        <f>F9</f>
        <v>1300000</v>
      </c>
      <c r="H9" s="62"/>
    </row>
    <row r="10" spans="1:12" x14ac:dyDescent="0.2">
      <c r="A10" s="64" t="s">
        <v>5</v>
      </c>
      <c r="B10" s="64">
        <v>3011</v>
      </c>
      <c r="C10" s="64"/>
      <c r="D10" s="7">
        <v>5000</v>
      </c>
      <c r="E10" s="7">
        <v>5000</v>
      </c>
      <c r="F10" s="7">
        <v>5000</v>
      </c>
      <c r="G10" s="7">
        <f t="shared" ref="G10:G12" si="0">F10</f>
        <v>5000</v>
      </c>
      <c r="H10" s="62"/>
    </row>
    <row r="11" spans="1:12" x14ac:dyDescent="0.2">
      <c r="A11" s="64" t="s">
        <v>11</v>
      </c>
      <c r="B11" s="64">
        <v>3800</v>
      </c>
      <c r="C11" s="64">
        <v>1</v>
      </c>
      <c r="D11" s="7">
        <v>30000</v>
      </c>
      <c r="E11" s="7">
        <v>30000</v>
      </c>
      <c r="F11" s="7">
        <v>30000</v>
      </c>
      <c r="G11" s="7">
        <f t="shared" si="0"/>
        <v>30000</v>
      </c>
      <c r="H11" s="62"/>
    </row>
    <row r="12" spans="1:12" ht="12.75" thickBot="1" x14ac:dyDescent="0.25">
      <c r="C12" s="10" t="s">
        <v>1</v>
      </c>
      <c r="D12" s="11">
        <f>SUM(D9:D11)</f>
        <v>1335000</v>
      </c>
      <c r="E12" s="11">
        <f t="shared" ref="E12:F12" si="1">SUM(E9:E11)</f>
        <v>1345000</v>
      </c>
      <c r="F12" s="11">
        <f t="shared" si="1"/>
        <v>1335000</v>
      </c>
      <c r="G12" s="7">
        <f t="shared" si="0"/>
        <v>1335000</v>
      </c>
      <c r="H12" s="62"/>
    </row>
    <row r="13" spans="1:12" ht="12.75" thickTop="1" x14ac:dyDescent="0.2">
      <c r="H13" s="62"/>
    </row>
    <row r="14" spans="1:12" x14ac:dyDescent="0.2">
      <c r="H14" s="62"/>
    </row>
    <row r="15" spans="1:12" x14ac:dyDescent="0.2">
      <c r="H15" s="62"/>
    </row>
    <row r="16" spans="1:12" ht="24" x14ac:dyDescent="0.2">
      <c r="B16" s="91"/>
      <c r="C16" s="91"/>
      <c r="D16" s="22" t="s">
        <v>84</v>
      </c>
      <c r="E16" s="13" t="s">
        <v>85</v>
      </c>
      <c r="F16" s="2" t="s">
        <v>75</v>
      </c>
      <c r="G16" s="13" t="s">
        <v>76</v>
      </c>
      <c r="H16" s="62"/>
      <c r="I16" s="13"/>
      <c r="J16" s="30"/>
      <c r="K16" s="2"/>
      <c r="L16" s="13"/>
    </row>
    <row r="17" spans="1:12" x14ac:dyDescent="0.2">
      <c r="B17" s="14"/>
      <c r="C17" s="14"/>
      <c r="D17" s="15" t="s">
        <v>134</v>
      </c>
      <c r="E17" s="14" t="s">
        <v>134</v>
      </c>
      <c r="F17" s="15" t="s">
        <v>135</v>
      </c>
      <c r="G17" s="15" t="s">
        <v>135</v>
      </c>
      <c r="H17" s="62"/>
      <c r="I17" s="25"/>
      <c r="J17" s="30"/>
      <c r="K17" s="25"/>
      <c r="L17" s="30"/>
    </row>
    <row r="18" spans="1:12" ht="14.25" x14ac:dyDescent="0.35">
      <c r="B18" s="4" t="s">
        <v>2</v>
      </c>
      <c r="F18" s="16"/>
      <c r="H18" s="62"/>
    </row>
    <row r="19" spans="1:12" x14ac:dyDescent="0.2">
      <c r="A19" s="64" t="s">
        <v>15</v>
      </c>
      <c r="B19" s="64">
        <v>4000</v>
      </c>
      <c r="C19" s="64">
        <v>104</v>
      </c>
      <c r="D19" s="7">
        <v>83000</v>
      </c>
      <c r="E19" s="7">
        <v>83000</v>
      </c>
      <c r="F19" s="7">
        <v>97500</v>
      </c>
      <c r="G19" s="7">
        <f>F19</f>
        <v>97500</v>
      </c>
      <c r="H19" s="62"/>
    </row>
    <row r="20" spans="1:12" x14ac:dyDescent="0.2">
      <c r="A20" s="64" t="s">
        <v>80</v>
      </c>
      <c r="B20" s="64">
        <v>4000</v>
      </c>
      <c r="C20" s="64">
        <v>105</v>
      </c>
      <c r="D20" s="7">
        <v>2200</v>
      </c>
      <c r="E20" s="7">
        <v>5000</v>
      </c>
      <c r="F20" s="7">
        <v>5000</v>
      </c>
      <c r="G20" s="7">
        <f t="shared" ref="G20:G74" si="2">F20</f>
        <v>5000</v>
      </c>
      <c r="H20" s="62"/>
    </row>
    <row r="21" spans="1:12" x14ac:dyDescent="0.2">
      <c r="A21" s="64" t="s">
        <v>16</v>
      </c>
      <c r="B21" s="64">
        <v>4000</v>
      </c>
      <c r="C21" s="64">
        <v>200</v>
      </c>
      <c r="D21" s="7">
        <v>25000</v>
      </c>
      <c r="E21" s="7">
        <v>19798</v>
      </c>
      <c r="F21" s="7">
        <v>25000</v>
      </c>
      <c r="G21" s="7">
        <f t="shared" si="2"/>
        <v>25000</v>
      </c>
      <c r="H21" s="62"/>
    </row>
    <row r="22" spans="1:12" x14ac:dyDescent="0.2">
      <c r="A22" s="63" t="s">
        <v>116</v>
      </c>
      <c r="B22" s="64">
        <v>4000</v>
      </c>
      <c r="C22" s="64">
        <v>300</v>
      </c>
      <c r="D22" s="39">
        <v>58000</v>
      </c>
      <c r="E22" s="39">
        <v>43850</v>
      </c>
      <c r="F22" s="39">
        <v>52000</v>
      </c>
      <c r="G22" s="7">
        <f t="shared" si="2"/>
        <v>52000</v>
      </c>
      <c r="H22" s="62"/>
    </row>
    <row r="23" spans="1:12" x14ac:dyDescent="0.2">
      <c r="A23" s="64" t="s">
        <v>17</v>
      </c>
      <c r="B23" s="64">
        <v>4000</v>
      </c>
      <c r="C23" s="64">
        <v>403</v>
      </c>
      <c r="D23" s="7">
        <v>1260</v>
      </c>
      <c r="E23" s="7">
        <v>1500</v>
      </c>
      <c r="F23" s="7">
        <v>1500</v>
      </c>
      <c r="G23" s="7">
        <f t="shared" si="2"/>
        <v>1500</v>
      </c>
      <c r="H23" s="62"/>
    </row>
    <row r="24" spans="1:12" x14ac:dyDescent="0.2">
      <c r="A24" s="64" t="s">
        <v>18</v>
      </c>
      <c r="B24" s="64">
        <v>4000</v>
      </c>
      <c r="C24" s="64">
        <v>405</v>
      </c>
      <c r="D24" s="7">
        <v>500</v>
      </c>
      <c r="E24" s="7">
        <v>500</v>
      </c>
      <c r="F24" s="7">
        <v>500</v>
      </c>
      <c r="G24" s="7">
        <f t="shared" si="2"/>
        <v>500</v>
      </c>
      <c r="H24" s="62"/>
    </row>
    <row r="25" spans="1:12" x14ac:dyDescent="0.2">
      <c r="A25" s="64" t="s">
        <v>114</v>
      </c>
      <c r="B25" s="64">
        <v>4000</v>
      </c>
      <c r="C25" s="64">
        <v>1000</v>
      </c>
      <c r="D25" s="7">
        <v>20750</v>
      </c>
      <c r="E25" s="7">
        <v>21000</v>
      </c>
      <c r="F25" s="7">
        <v>23000</v>
      </c>
      <c r="G25" s="7">
        <f t="shared" si="2"/>
        <v>23000</v>
      </c>
      <c r="H25" s="62"/>
    </row>
    <row r="26" spans="1:12" x14ac:dyDescent="0.2">
      <c r="A26" s="64" t="s">
        <v>20</v>
      </c>
      <c r="B26" s="64">
        <v>4000</v>
      </c>
      <c r="C26" s="64">
        <v>1006</v>
      </c>
      <c r="D26" s="7">
        <v>900</v>
      </c>
      <c r="E26" s="7">
        <v>600</v>
      </c>
      <c r="F26" s="7">
        <v>900</v>
      </c>
      <c r="G26" s="7">
        <f t="shared" si="2"/>
        <v>900</v>
      </c>
      <c r="H26" s="62"/>
    </row>
    <row r="27" spans="1:12" x14ac:dyDescent="0.2">
      <c r="A27" s="64" t="s">
        <v>99</v>
      </c>
      <c r="B27" s="64">
        <v>4000</v>
      </c>
      <c r="C27" s="64">
        <v>1300</v>
      </c>
      <c r="D27" s="7">
        <v>2000</v>
      </c>
      <c r="E27" s="7">
        <v>500</v>
      </c>
      <c r="F27" s="7">
        <v>2000</v>
      </c>
      <c r="G27" s="7">
        <f t="shared" si="2"/>
        <v>2000</v>
      </c>
      <c r="H27" s="62"/>
    </row>
    <row r="28" spans="1:12" x14ac:dyDescent="0.2">
      <c r="A28" s="64" t="s">
        <v>79</v>
      </c>
      <c r="B28" s="64">
        <v>4000</v>
      </c>
      <c r="C28" s="64">
        <v>1530</v>
      </c>
      <c r="D28" s="7">
        <v>500</v>
      </c>
      <c r="E28" s="24">
        <v>0</v>
      </c>
      <c r="F28" s="7">
        <v>500</v>
      </c>
      <c r="G28" s="7">
        <f t="shared" si="2"/>
        <v>500</v>
      </c>
      <c r="H28" s="62"/>
    </row>
    <row r="29" spans="1:12" x14ac:dyDescent="0.2">
      <c r="A29" s="64" t="s">
        <v>21</v>
      </c>
      <c r="B29" s="64">
        <v>4000</v>
      </c>
      <c r="C29" s="64">
        <v>1600</v>
      </c>
      <c r="D29" s="7">
        <v>6000</v>
      </c>
      <c r="E29" s="7">
        <v>5700</v>
      </c>
      <c r="F29" s="7">
        <v>6000</v>
      </c>
      <c r="G29" s="7">
        <f t="shared" si="2"/>
        <v>6000</v>
      </c>
      <c r="H29" s="62"/>
    </row>
    <row r="30" spans="1:12" x14ac:dyDescent="0.2">
      <c r="A30" s="64" t="s">
        <v>52</v>
      </c>
      <c r="B30" s="64">
        <v>4000</v>
      </c>
      <c r="C30" s="64">
        <v>1605</v>
      </c>
      <c r="D30" s="7">
        <v>1000</v>
      </c>
      <c r="E30" s="7">
        <v>1800</v>
      </c>
      <c r="F30" s="7">
        <v>2500</v>
      </c>
      <c r="G30" s="7">
        <f t="shared" si="2"/>
        <v>2500</v>
      </c>
      <c r="H30" s="62"/>
    </row>
    <row r="31" spans="1:12" x14ac:dyDescent="0.2">
      <c r="A31" s="64" t="s">
        <v>22</v>
      </c>
      <c r="B31" s="64">
        <v>4000</v>
      </c>
      <c r="C31" s="64">
        <v>1700</v>
      </c>
      <c r="D31" s="7">
        <v>5000</v>
      </c>
      <c r="E31" s="7">
        <v>5000</v>
      </c>
      <c r="F31" s="7">
        <v>6000</v>
      </c>
      <c r="G31" s="7">
        <f t="shared" si="2"/>
        <v>6000</v>
      </c>
      <c r="H31" s="62"/>
    </row>
    <row r="32" spans="1:12" x14ac:dyDescent="0.2">
      <c r="A32" s="64" t="s">
        <v>23</v>
      </c>
      <c r="B32" s="64">
        <v>4000</v>
      </c>
      <c r="C32" s="64">
        <v>1701</v>
      </c>
      <c r="D32" s="7">
        <v>5000</v>
      </c>
      <c r="E32" s="7">
        <v>6000</v>
      </c>
      <c r="F32" s="7">
        <v>7000</v>
      </c>
      <c r="G32" s="7">
        <f t="shared" si="2"/>
        <v>7000</v>
      </c>
      <c r="H32" s="62"/>
    </row>
    <row r="33" spans="1:8" x14ac:dyDescent="0.2">
      <c r="A33" s="64" t="s">
        <v>24</v>
      </c>
      <c r="B33" s="64">
        <v>4000</v>
      </c>
      <c r="C33" s="64">
        <v>1703</v>
      </c>
      <c r="D33" s="7">
        <v>3000</v>
      </c>
      <c r="E33" s="7">
        <v>2566.4899999999998</v>
      </c>
      <c r="F33" s="7">
        <v>3000</v>
      </c>
      <c r="G33" s="7">
        <f t="shared" si="2"/>
        <v>3000</v>
      </c>
      <c r="H33" s="62"/>
    </row>
    <row r="34" spans="1:8" x14ac:dyDescent="0.2">
      <c r="A34" s="64" t="s">
        <v>25</v>
      </c>
      <c r="B34" s="64">
        <v>4000</v>
      </c>
      <c r="C34" s="64">
        <v>1704</v>
      </c>
      <c r="D34" s="7">
        <v>400</v>
      </c>
      <c r="E34" s="7">
        <v>200</v>
      </c>
      <c r="F34" s="7">
        <v>300</v>
      </c>
      <c r="G34" s="7">
        <f t="shared" si="2"/>
        <v>300</v>
      </c>
      <c r="H34" s="62"/>
    </row>
    <row r="35" spans="1:8" x14ac:dyDescent="0.2">
      <c r="A35" s="64" t="s">
        <v>26</v>
      </c>
      <c r="B35" s="64">
        <v>4000</v>
      </c>
      <c r="C35" s="64">
        <v>1706</v>
      </c>
      <c r="D35" s="7">
        <v>20000</v>
      </c>
      <c r="E35" s="7">
        <v>14857.85</v>
      </c>
      <c r="F35" s="7">
        <v>20000</v>
      </c>
      <c r="G35" s="7">
        <f t="shared" si="2"/>
        <v>20000</v>
      </c>
      <c r="H35" s="62"/>
    </row>
    <row r="36" spans="1:8" x14ac:dyDescent="0.2">
      <c r="A36" s="64" t="s">
        <v>112</v>
      </c>
      <c r="B36" s="64">
        <v>4000</v>
      </c>
      <c r="C36" s="64">
        <v>1714</v>
      </c>
      <c r="D36" s="7">
        <v>600</v>
      </c>
      <c r="E36" s="7">
        <v>600</v>
      </c>
      <c r="F36" s="7">
        <v>600</v>
      </c>
      <c r="G36" s="7">
        <f t="shared" si="2"/>
        <v>600</v>
      </c>
      <c r="H36" s="62"/>
    </row>
    <row r="37" spans="1:8" x14ac:dyDescent="0.2">
      <c r="A37" s="64" t="s">
        <v>19</v>
      </c>
      <c r="B37" s="64">
        <v>4000</v>
      </c>
      <c r="C37" s="64">
        <v>1719</v>
      </c>
      <c r="D37" s="7">
        <v>1200</v>
      </c>
      <c r="E37" s="7">
        <v>1700</v>
      </c>
      <c r="F37" s="7">
        <v>1800</v>
      </c>
      <c r="G37" s="7">
        <f t="shared" si="2"/>
        <v>1800</v>
      </c>
      <c r="H37" s="62"/>
    </row>
    <row r="38" spans="1:8" x14ac:dyDescent="0.2">
      <c r="A38" s="64" t="s">
        <v>27</v>
      </c>
      <c r="B38" s="64">
        <v>4000</v>
      </c>
      <c r="C38" s="64">
        <v>1802</v>
      </c>
      <c r="D38" s="7">
        <v>13700</v>
      </c>
      <c r="E38" s="7">
        <v>13700</v>
      </c>
      <c r="F38" s="7">
        <v>14700</v>
      </c>
      <c r="G38" s="7">
        <f t="shared" si="2"/>
        <v>14700</v>
      </c>
      <c r="H38" s="62"/>
    </row>
    <row r="39" spans="1:8" x14ac:dyDescent="0.2">
      <c r="A39" s="64" t="s">
        <v>28</v>
      </c>
      <c r="B39" s="64">
        <v>4000</v>
      </c>
      <c r="C39" s="64">
        <v>1804</v>
      </c>
      <c r="D39" s="7">
        <v>11000</v>
      </c>
      <c r="E39" s="7">
        <v>27000</v>
      </c>
      <c r="F39" s="7">
        <v>30000</v>
      </c>
      <c r="G39" s="7">
        <f t="shared" si="2"/>
        <v>30000</v>
      </c>
      <c r="H39" s="62"/>
    </row>
    <row r="40" spans="1:8" x14ac:dyDescent="0.2">
      <c r="A40" s="64" t="s">
        <v>96</v>
      </c>
      <c r="B40" s="64">
        <v>4000</v>
      </c>
      <c r="C40" s="64">
        <v>1809</v>
      </c>
      <c r="D40" s="7">
        <v>6000</v>
      </c>
      <c r="E40" s="7">
        <v>6000</v>
      </c>
      <c r="F40" s="7">
        <v>6000</v>
      </c>
      <c r="G40" s="7">
        <f t="shared" si="2"/>
        <v>6000</v>
      </c>
      <c r="H40" s="62"/>
    </row>
    <row r="41" spans="1:8" x14ac:dyDescent="0.2">
      <c r="A41" s="64" t="s">
        <v>29</v>
      </c>
      <c r="B41" s="64">
        <v>4000</v>
      </c>
      <c r="C41" s="64">
        <v>2400</v>
      </c>
      <c r="D41" s="7">
        <v>2000</v>
      </c>
      <c r="E41" s="7">
        <v>2000</v>
      </c>
      <c r="F41" s="7">
        <v>2000</v>
      </c>
      <c r="G41" s="7">
        <f t="shared" si="2"/>
        <v>2000</v>
      </c>
      <c r="H41" s="62"/>
    </row>
    <row r="42" spans="1:8" x14ac:dyDescent="0.2">
      <c r="A42" s="64" t="s">
        <v>30</v>
      </c>
      <c r="B42" s="64">
        <v>4000</v>
      </c>
      <c r="C42" s="64">
        <v>2500</v>
      </c>
      <c r="D42" s="7">
        <v>2500</v>
      </c>
      <c r="E42" s="7">
        <v>2500</v>
      </c>
      <c r="F42" s="7">
        <v>2500</v>
      </c>
      <c r="G42" s="7">
        <f t="shared" si="2"/>
        <v>2500</v>
      </c>
      <c r="H42" s="62"/>
    </row>
    <row r="43" spans="1:8" x14ac:dyDescent="0.2">
      <c r="A43" s="64" t="s">
        <v>70</v>
      </c>
      <c r="B43" s="64">
        <v>4000</v>
      </c>
      <c r="C43" s="64">
        <v>3700</v>
      </c>
      <c r="D43" s="7">
        <v>1500</v>
      </c>
      <c r="E43" s="7">
        <v>8000</v>
      </c>
      <c r="F43" s="7">
        <v>2000</v>
      </c>
      <c r="G43" s="7">
        <f t="shared" si="2"/>
        <v>2000</v>
      </c>
      <c r="H43" s="62"/>
    </row>
    <row r="44" spans="1:8" x14ac:dyDescent="0.2">
      <c r="A44" s="64" t="s">
        <v>162</v>
      </c>
      <c r="B44" s="64">
        <v>4000</v>
      </c>
      <c r="C44" s="64">
        <v>9001</v>
      </c>
      <c r="D44" s="24">
        <v>0</v>
      </c>
      <c r="E44" s="24">
        <v>0</v>
      </c>
      <c r="F44" s="7">
        <v>25000</v>
      </c>
      <c r="G44" s="7">
        <f t="shared" si="2"/>
        <v>25000</v>
      </c>
      <c r="H44" s="62"/>
    </row>
    <row r="45" spans="1:8" x14ac:dyDescent="0.2">
      <c r="A45" s="64" t="s">
        <v>31</v>
      </c>
      <c r="B45" s="64">
        <v>4010</v>
      </c>
      <c r="C45" s="64">
        <v>104</v>
      </c>
      <c r="D45" s="39">
        <v>130000</v>
      </c>
      <c r="E45" s="39">
        <v>121000</v>
      </c>
      <c r="F45" s="39">
        <v>155000</v>
      </c>
      <c r="G45" s="7">
        <f t="shared" si="2"/>
        <v>155000</v>
      </c>
      <c r="H45" s="62"/>
    </row>
    <row r="46" spans="1:8" x14ac:dyDescent="0.2">
      <c r="A46" s="64" t="s">
        <v>32</v>
      </c>
      <c r="B46" s="64">
        <v>4010</v>
      </c>
      <c r="C46" s="64">
        <v>105</v>
      </c>
      <c r="D46" s="7">
        <v>3000</v>
      </c>
      <c r="E46" s="7">
        <v>3000</v>
      </c>
      <c r="F46" s="7">
        <v>3000</v>
      </c>
      <c r="G46" s="7">
        <f t="shared" si="2"/>
        <v>3000</v>
      </c>
      <c r="H46" s="62"/>
    </row>
    <row r="47" spans="1:8" x14ac:dyDescent="0.2">
      <c r="A47" s="64" t="s">
        <v>92</v>
      </c>
      <c r="B47" s="64">
        <v>4010</v>
      </c>
      <c r="C47" s="64">
        <v>106</v>
      </c>
      <c r="D47" s="7">
        <v>10000</v>
      </c>
      <c r="E47" s="7">
        <v>4681.54</v>
      </c>
      <c r="F47" s="7">
        <v>1000</v>
      </c>
      <c r="G47" s="7">
        <f t="shared" si="2"/>
        <v>1000</v>
      </c>
      <c r="H47" s="62"/>
    </row>
    <row r="48" spans="1:8" x14ac:dyDescent="0.2">
      <c r="A48" s="64" t="s">
        <v>33</v>
      </c>
      <c r="B48" s="64">
        <v>4010</v>
      </c>
      <c r="C48" s="64">
        <v>200</v>
      </c>
      <c r="D48" s="7">
        <v>41000</v>
      </c>
      <c r="E48" s="7">
        <v>37670.879999999997</v>
      </c>
      <c r="F48" s="7">
        <v>41000</v>
      </c>
      <c r="G48" s="7">
        <f t="shared" si="2"/>
        <v>41000</v>
      </c>
      <c r="H48" s="62"/>
    </row>
    <row r="49" spans="1:8" x14ac:dyDescent="0.2">
      <c r="A49" s="63" t="s">
        <v>117</v>
      </c>
      <c r="B49" s="64">
        <v>4010</v>
      </c>
      <c r="C49" s="64">
        <v>300</v>
      </c>
      <c r="D49" s="39">
        <v>96000</v>
      </c>
      <c r="E49" s="39">
        <v>57805.05</v>
      </c>
      <c r="F49" s="39">
        <v>61000</v>
      </c>
      <c r="G49" s="7">
        <f t="shared" si="2"/>
        <v>61000</v>
      </c>
      <c r="H49" s="62"/>
    </row>
    <row r="50" spans="1:8" x14ac:dyDescent="0.2">
      <c r="A50" s="64" t="s">
        <v>34</v>
      </c>
      <c r="B50" s="64">
        <v>4010</v>
      </c>
      <c r="C50" s="64">
        <v>403</v>
      </c>
      <c r="D50" s="7">
        <v>2500</v>
      </c>
      <c r="E50" s="7">
        <v>2200</v>
      </c>
      <c r="F50" s="7">
        <v>2500</v>
      </c>
      <c r="G50" s="7">
        <f t="shared" si="2"/>
        <v>2500</v>
      </c>
      <c r="H50" s="62"/>
    </row>
    <row r="51" spans="1:8" x14ac:dyDescent="0.2">
      <c r="A51" s="64" t="s">
        <v>35</v>
      </c>
      <c r="B51" s="64">
        <v>4010</v>
      </c>
      <c r="C51" s="64">
        <v>405</v>
      </c>
      <c r="D51" s="7">
        <v>7000</v>
      </c>
      <c r="E51" s="7">
        <v>6831.5</v>
      </c>
      <c r="F51" s="7">
        <v>7000</v>
      </c>
      <c r="G51" s="7">
        <f t="shared" si="2"/>
        <v>7000</v>
      </c>
      <c r="H51" s="62"/>
    </row>
    <row r="52" spans="1:8" x14ac:dyDescent="0.2">
      <c r="A52" s="64" t="s">
        <v>115</v>
      </c>
      <c r="B52" s="64">
        <v>4010</v>
      </c>
      <c r="C52" s="64">
        <v>1000</v>
      </c>
      <c r="D52" s="7">
        <v>20750</v>
      </c>
      <c r="E52" s="7">
        <v>20750</v>
      </c>
      <c r="F52" s="7">
        <v>23000</v>
      </c>
      <c r="G52" s="7">
        <f t="shared" si="2"/>
        <v>23000</v>
      </c>
      <c r="H52" s="62"/>
    </row>
    <row r="53" spans="1:8" x14ac:dyDescent="0.2">
      <c r="A53" s="64" t="s">
        <v>100</v>
      </c>
      <c r="B53" s="64">
        <v>4010</v>
      </c>
      <c r="C53" s="64">
        <v>1300</v>
      </c>
      <c r="D53" s="7">
        <v>2000</v>
      </c>
      <c r="E53" s="7">
        <v>4000</v>
      </c>
      <c r="F53" s="7">
        <v>3000</v>
      </c>
      <c r="G53" s="7">
        <f t="shared" si="2"/>
        <v>3000</v>
      </c>
      <c r="H53" s="62"/>
    </row>
    <row r="54" spans="1:8" x14ac:dyDescent="0.2">
      <c r="A54" s="64" t="s">
        <v>37</v>
      </c>
      <c r="B54" s="64">
        <v>4010</v>
      </c>
      <c r="C54" s="64">
        <v>1703</v>
      </c>
      <c r="D54" s="39">
        <v>6500</v>
      </c>
      <c r="E54" s="39">
        <v>11322.73</v>
      </c>
      <c r="F54" s="39">
        <v>12000</v>
      </c>
      <c r="G54" s="7">
        <f t="shared" si="2"/>
        <v>12000</v>
      </c>
      <c r="H54" s="62"/>
    </row>
    <row r="55" spans="1:8" x14ac:dyDescent="0.2">
      <c r="A55" s="64" t="s">
        <v>86</v>
      </c>
      <c r="B55" s="64">
        <v>4010</v>
      </c>
      <c r="C55" s="64">
        <v>1704</v>
      </c>
      <c r="D55" s="39">
        <v>500</v>
      </c>
      <c r="E55" s="39">
        <v>200</v>
      </c>
      <c r="F55" s="39">
        <v>500</v>
      </c>
      <c r="G55" s="7">
        <f t="shared" si="2"/>
        <v>500</v>
      </c>
      <c r="H55" s="62"/>
    </row>
    <row r="56" spans="1:8" x14ac:dyDescent="0.2">
      <c r="A56" s="64" t="s">
        <v>90</v>
      </c>
      <c r="B56" s="64">
        <v>4010</v>
      </c>
      <c r="C56" s="64">
        <v>1705</v>
      </c>
      <c r="D56" s="39">
        <v>4000</v>
      </c>
      <c r="E56" s="39">
        <v>3453</v>
      </c>
      <c r="F56" s="39">
        <v>4000</v>
      </c>
      <c r="G56" s="7">
        <f t="shared" si="2"/>
        <v>4000</v>
      </c>
      <c r="H56" s="62"/>
    </row>
    <row r="57" spans="1:8" x14ac:dyDescent="0.2">
      <c r="A57" s="64" t="s">
        <v>38</v>
      </c>
      <c r="B57" s="64">
        <v>4010</v>
      </c>
      <c r="C57" s="64">
        <v>1706</v>
      </c>
      <c r="D57" s="7">
        <v>30000</v>
      </c>
      <c r="E57" s="7">
        <v>16655.43</v>
      </c>
      <c r="F57" s="7">
        <v>25000</v>
      </c>
      <c r="G57" s="7">
        <f t="shared" si="2"/>
        <v>25000</v>
      </c>
      <c r="H57" s="62"/>
    </row>
    <row r="58" spans="1:8" x14ac:dyDescent="0.2">
      <c r="A58" s="64" t="s">
        <v>39</v>
      </c>
      <c r="B58" s="64">
        <v>4010</v>
      </c>
      <c r="C58" s="64">
        <v>1714</v>
      </c>
      <c r="D58" s="7">
        <v>1500</v>
      </c>
      <c r="E58" s="7">
        <v>1500</v>
      </c>
      <c r="F58" s="7">
        <v>2500</v>
      </c>
      <c r="G58" s="7">
        <f t="shared" si="2"/>
        <v>2500</v>
      </c>
      <c r="H58" s="62"/>
    </row>
    <row r="59" spans="1:8" x14ac:dyDescent="0.2">
      <c r="A59" s="64" t="s">
        <v>36</v>
      </c>
      <c r="B59" s="64">
        <v>4010</v>
      </c>
      <c r="C59" s="64">
        <v>1719</v>
      </c>
      <c r="D59" s="7">
        <v>1500</v>
      </c>
      <c r="E59" s="7">
        <v>1635.88</v>
      </c>
      <c r="F59" s="7">
        <v>2000</v>
      </c>
      <c r="G59" s="7">
        <f t="shared" si="2"/>
        <v>2000</v>
      </c>
      <c r="H59" s="62"/>
    </row>
    <row r="60" spans="1:8" x14ac:dyDescent="0.2">
      <c r="A60" s="64" t="s">
        <v>40</v>
      </c>
      <c r="B60" s="64">
        <v>4010</v>
      </c>
      <c r="C60" s="64">
        <v>1723</v>
      </c>
      <c r="D60" s="7">
        <v>10000</v>
      </c>
      <c r="E60" s="7">
        <v>10000</v>
      </c>
      <c r="F60" s="7">
        <v>10000</v>
      </c>
      <c r="G60" s="7">
        <f t="shared" si="2"/>
        <v>10000</v>
      </c>
      <c r="H60" s="62"/>
    </row>
    <row r="61" spans="1:8" x14ac:dyDescent="0.2">
      <c r="A61" s="64" t="s">
        <v>82</v>
      </c>
      <c r="B61" s="64">
        <v>4010</v>
      </c>
      <c r="C61" s="64">
        <v>1731</v>
      </c>
      <c r="D61" s="7">
        <v>1000</v>
      </c>
      <c r="E61" s="7">
        <v>800</v>
      </c>
      <c r="F61" s="7">
        <v>1000</v>
      </c>
      <c r="G61" s="7">
        <f t="shared" si="2"/>
        <v>1000</v>
      </c>
      <c r="H61" s="62"/>
    </row>
    <row r="62" spans="1:8" x14ac:dyDescent="0.2">
      <c r="A62" s="64" t="s">
        <v>51</v>
      </c>
      <c r="B62" s="64">
        <v>4010</v>
      </c>
      <c r="C62" s="64">
        <v>1811</v>
      </c>
      <c r="D62" s="7">
        <v>360000</v>
      </c>
      <c r="E62" s="7">
        <v>365000</v>
      </c>
      <c r="F62" s="7">
        <v>365000</v>
      </c>
      <c r="G62" s="7">
        <f t="shared" si="2"/>
        <v>365000</v>
      </c>
      <c r="H62" s="62"/>
    </row>
    <row r="63" spans="1:8" x14ac:dyDescent="0.2">
      <c r="A63" s="64" t="s">
        <v>41</v>
      </c>
      <c r="B63" s="64">
        <v>4010</v>
      </c>
      <c r="C63" s="64">
        <v>1820</v>
      </c>
      <c r="D63" s="39">
        <v>10000</v>
      </c>
      <c r="E63" s="39">
        <v>11236.76</v>
      </c>
      <c r="F63" s="39">
        <v>15000</v>
      </c>
      <c r="G63" s="7">
        <f t="shared" si="2"/>
        <v>15000</v>
      </c>
      <c r="H63" s="62"/>
    </row>
    <row r="64" spans="1:8" x14ac:dyDescent="0.2">
      <c r="A64" s="64" t="s">
        <v>53</v>
      </c>
      <c r="B64" s="64">
        <v>4010</v>
      </c>
      <c r="C64" s="64">
        <v>1830</v>
      </c>
      <c r="D64" s="7">
        <v>5000</v>
      </c>
      <c r="E64" s="7">
        <v>5000</v>
      </c>
      <c r="F64" s="7">
        <v>5000</v>
      </c>
      <c r="G64" s="7">
        <f t="shared" si="2"/>
        <v>5000</v>
      </c>
      <c r="H64" s="62"/>
    </row>
    <row r="65" spans="1:8" x14ac:dyDescent="0.2">
      <c r="A65" s="64" t="s">
        <v>42</v>
      </c>
      <c r="B65" s="64">
        <v>4010</v>
      </c>
      <c r="C65" s="64">
        <v>2400</v>
      </c>
      <c r="D65" s="7">
        <v>2000</v>
      </c>
      <c r="E65" s="7">
        <v>2000</v>
      </c>
      <c r="F65" s="7">
        <v>2000</v>
      </c>
      <c r="G65" s="7">
        <f t="shared" si="2"/>
        <v>2000</v>
      </c>
      <c r="H65" s="62"/>
    </row>
    <row r="66" spans="1:8" x14ac:dyDescent="0.2">
      <c r="A66" s="64" t="s">
        <v>43</v>
      </c>
      <c r="B66" s="64">
        <v>4010</v>
      </c>
      <c r="C66" s="64">
        <v>2500</v>
      </c>
      <c r="D66" s="7">
        <v>2500</v>
      </c>
      <c r="E66" s="7">
        <v>2500</v>
      </c>
      <c r="F66" s="7">
        <v>2500</v>
      </c>
      <c r="G66" s="7">
        <f t="shared" si="2"/>
        <v>2500</v>
      </c>
      <c r="H66" s="62"/>
    </row>
    <row r="67" spans="1:8" x14ac:dyDescent="0.2">
      <c r="A67" s="64" t="s">
        <v>44</v>
      </c>
      <c r="B67" s="64">
        <v>4010</v>
      </c>
      <c r="C67" s="64">
        <v>2501</v>
      </c>
      <c r="D67" s="7">
        <v>5300</v>
      </c>
      <c r="E67" s="7">
        <v>7826.23</v>
      </c>
      <c r="F67" s="7">
        <v>8000</v>
      </c>
      <c r="G67" s="7">
        <f t="shared" si="2"/>
        <v>8000</v>
      </c>
      <c r="H67" s="62"/>
    </row>
    <row r="68" spans="1:8" x14ac:dyDescent="0.2">
      <c r="A68" s="64" t="s">
        <v>45</v>
      </c>
      <c r="B68" s="64">
        <v>4010</v>
      </c>
      <c r="C68" s="64">
        <v>2502</v>
      </c>
      <c r="D68" s="7">
        <v>5000</v>
      </c>
      <c r="E68" s="7">
        <v>5000</v>
      </c>
      <c r="F68" s="7">
        <v>5000</v>
      </c>
      <c r="G68" s="7">
        <f t="shared" si="2"/>
        <v>5000</v>
      </c>
      <c r="H68" s="62"/>
    </row>
    <row r="69" spans="1:8" x14ac:dyDescent="0.2">
      <c r="A69" s="64" t="s">
        <v>46</v>
      </c>
      <c r="B69" s="64">
        <v>4010</v>
      </c>
      <c r="C69" s="64">
        <v>2600</v>
      </c>
      <c r="D69" s="7">
        <v>10000</v>
      </c>
      <c r="E69" s="7">
        <v>12463.13</v>
      </c>
      <c r="F69" s="7">
        <v>15000</v>
      </c>
      <c r="G69" s="7">
        <f t="shared" si="2"/>
        <v>15000</v>
      </c>
      <c r="H69" s="62"/>
    </row>
    <row r="70" spans="1:8" x14ac:dyDescent="0.2">
      <c r="A70" s="64" t="s">
        <v>137</v>
      </c>
      <c r="B70" s="64">
        <v>4010</v>
      </c>
      <c r="C70" s="64">
        <v>2612</v>
      </c>
      <c r="D70" s="7">
        <v>50000</v>
      </c>
      <c r="E70" s="7">
        <v>64000</v>
      </c>
      <c r="F70" s="7">
        <v>50000</v>
      </c>
      <c r="G70" s="7">
        <f t="shared" si="2"/>
        <v>50000</v>
      </c>
      <c r="H70" s="62"/>
    </row>
    <row r="71" spans="1:8" x14ac:dyDescent="0.2">
      <c r="A71" s="64" t="s">
        <v>48</v>
      </c>
      <c r="B71" s="64">
        <v>4010</v>
      </c>
      <c r="C71" s="64">
        <v>3700</v>
      </c>
      <c r="D71" s="7">
        <v>12000</v>
      </c>
      <c r="E71" s="7">
        <v>12000</v>
      </c>
      <c r="F71" s="7">
        <v>12000</v>
      </c>
      <c r="G71" s="7">
        <f t="shared" si="2"/>
        <v>12000</v>
      </c>
      <c r="H71" s="62"/>
    </row>
    <row r="72" spans="1:8" x14ac:dyDescent="0.2">
      <c r="A72" s="64" t="s">
        <v>139</v>
      </c>
      <c r="B72" s="64">
        <v>4010</v>
      </c>
      <c r="C72" s="64">
        <v>9001</v>
      </c>
      <c r="D72" s="7">
        <v>10000</v>
      </c>
      <c r="E72" s="7">
        <v>6000</v>
      </c>
      <c r="F72" s="7">
        <v>25000</v>
      </c>
      <c r="G72" s="7">
        <f t="shared" si="2"/>
        <v>25000</v>
      </c>
      <c r="H72" s="62"/>
    </row>
    <row r="73" spans="1:8" x14ac:dyDescent="0.2">
      <c r="A73" s="64" t="s">
        <v>148</v>
      </c>
      <c r="B73" s="64">
        <v>4010</v>
      </c>
      <c r="C73" s="64">
        <v>9016</v>
      </c>
      <c r="D73" s="7">
        <v>650000</v>
      </c>
      <c r="E73" s="7">
        <v>629736.44999999995</v>
      </c>
      <c r="F73" s="24">
        <v>0</v>
      </c>
      <c r="G73" s="24">
        <f t="shared" si="2"/>
        <v>0</v>
      </c>
      <c r="H73" s="62"/>
    </row>
    <row r="74" spans="1:8" x14ac:dyDescent="0.2">
      <c r="A74" s="64" t="s">
        <v>69</v>
      </c>
      <c r="B74" s="64"/>
      <c r="C74" s="64"/>
      <c r="D74" s="7"/>
      <c r="E74" s="7"/>
      <c r="F74" s="7"/>
      <c r="G74" s="7"/>
      <c r="H74" s="62"/>
    </row>
    <row r="75" spans="1:8" ht="12.75" thickBot="1" x14ac:dyDescent="0.25">
      <c r="C75" s="10" t="s">
        <v>3</v>
      </c>
      <c r="D75" s="66">
        <f>SUM(D19:D73)</f>
        <v>1762060</v>
      </c>
      <c r="E75" s="66">
        <f>SUM(E19:E73)</f>
        <v>1699640.92</v>
      </c>
      <c r="F75" s="66">
        <f>SUM(F19:F73)</f>
        <v>1195300</v>
      </c>
      <c r="G75" s="66">
        <f>SUM(G19:G74)</f>
        <v>1195300</v>
      </c>
      <c r="H75" s="62"/>
    </row>
    <row r="76" spans="1:8" ht="12.75" thickTop="1" x14ac:dyDescent="0.2">
      <c r="C76" s="10"/>
      <c r="D76" s="8"/>
      <c r="E76" s="8"/>
      <c r="F76" s="8"/>
      <c r="G76" s="8"/>
    </row>
    <row r="77" spans="1:8" x14ac:dyDescent="0.2">
      <c r="C77" s="10"/>
      <c r="D77" s="8"/>
      <c r="E77" s="8"/>
      <c r="F77" s="8"/>
      <c r="G77" s="8"/>
    </row>
    <row r="78" spans="1:8" x14ac:dyDescent="0.2">
      <c r="C78" s="10"/>
      <c r="D78" s="8"/>
      <c r="E78" s="8"/>
      <c r="F78" s="8"/>
      <c r="G78" s="8"/>
    </row>
    <row r="79" spans="1:8" x14ac:dyDescent="0.2">
      <c r="C79" s="10"/>
      <c r="D79" s="8"/>
      <c r="E79" s="8"/>
      <c r="F79" s="8"/>
      <c r="G79" s="8"/>
    </row>
    <row r="80" spans="1:8" x14ac:dyDescent="0.2">
      <c r="C80" s="10"/>
      <c r="D80" s="8"/>
      <c r="E80" s="8"/>
      <c r="F80" s="8"/>
      <c r="G80" s="8"/>
    </row>
    <row r="81" spans="3:7" x14ac:dyDescent="0.2">
      <c r="C81" s="10"/>
      <c r="D81" s="8"/>
      <c r="E81" s="8"/>
      <c r="F81" s="8"/>
      <c r="G81" s="8"/>
    </row>
    <row r="82" spans="3:7" x14ac:dyDescent="0.2">
      <c r="C82" s="10"/>
      <c r="D82" s="8"/>
      <c r="E82" s="8"/>
      <c r="F82" s="8"/>
      <c r="G82" s="8"/>
    </row>
    <row r="83" spans="3:7" ht="12" customHeight="1" x14ac:dyDescent="0.2"/>
  </sheetData>
  <mergeCells count="5">
    <mergeCell ref="B6:C6"/>
    <mergeCell ref="B16:C16"/>
    <mergeCell ref="A3:G3"/>
    <mergeCell ref="A1:G1"/>
    <mergeCell ref="A2:G2"/>
  </mergeCells>
  <pageMargins left="0.28000000000000003" right="0.16" top="0.75" bottom="0.75" header="0.3" footer="0.3"/>
  <pageSetup scale="9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4"/>
  <sheetViews>
    <sheetView zoomScale="150" zoomScaleNormal="150" workbookViewId="0">
      <selection activeCell="C25" sqref="C25"/>
    </sheetView>
  </sheetViews>
  <sheetFormatPr defaultColWidth="8.7109375" defaultRowHeight="12" x14ac:dyDescent="0.2"/>
  <cols>
    <col min="1" max="1" width="26" style="1" customWidth="1"/>
    <col min="2" max="2" width="7.7109375" style="1" customWidth="1"/>
    <col min="3" max="3" width="8.140625" style="1" customWidth="1"/>
    <col min="4" max="4" width="13.42578125" style="6" bestFit="1" customWidth="1"/>
    <col min="5" max="5" width="14.7109375" style="6" bestFit="1" customWidth="1"/>
    <col min="6" max="6" width="13.85546875" style="1" bestFit="1" customWidth="1"/>
    <col min="7" max="7" width="8.85546875" style="1" bestFit="1" customWidth="1"/>
    <col min="8" max="16384" width="8.7109375" style="1"/>
  </cols>
  <sheetData>
    <row r="1" spans="1:12" x14ac:dyDescent="0.2">
      <c r="A1" s="91" t="s">
        <v>68</v>
      </c>
      <c r="B1" s="91"/>
      <c r="C1" s="91"/>
      <c r="D1" s="91"/>
      <c r="E1" s="91"/>
      <c r="F1" s="91"/>
      <c r="G1" s="91"/>
      <c r="H1" s="19"/>
      <c r="I1" s="19"/>
      <c r="J1" s="19"/>
      <c r="K1" s="19"/>
      <c r="L1" s="19"/>
    </row>
    <row r="2" spans="1:12" x14ac:dyDescent="0.2">
      <c r="A2" s="91" t="s">
        <v>141</v>
      </c>
      <c r="B2" s="91"/>
      <c r="C2" s="91"/>
      <c r="D2" s="91"/>
      <c r="E2" s="91"/>
      <c r="F2" s="91"/>
      <c r="G2" s="91"/>
      <c r="H2" s="19"/>
      <c r="I2" s="19"/>
      <c r="J2" s="19"/>
      <c r="K2" s="19"/>
      <c r="L2" s="19"/>
    </row>
    <row r="3" spans="1:12" x14ac:dyDescent="0.2">
      <c r="A3" s="91" t="s">
        <v>57</v>
      </c>
      <c r="B3" s="91"/>
      <c r="C3" s="91"/>
      <c r="D3" s="91"/>
      <c r="E3" s="91"/>
      <c r="F3" s="91"/>
      <c r="G3" s="91"/>
    </row>
    <row r="4" spans="1:12" x14ac:dyDescent="0.2">
      <c r="A4" s="19"/>
      <c r="B4" s="19"/>
      <c r="C4" s="19"/>
      <c r="D4" s="19"/>
      <c r="E4" s="19"/>
      <c r="F4" s="19"/>
    </row>
    <row r="5" spans="1:12" x14ac:dyDescent="0.2">
      <c r="A5" s="19"/>
      <c r="B5" s="19"/>
      <c r="C5" s="19"/>
      <c r="D5" s="19"/>
      <c r="E5" s="19"/>
      <c r="F5" s="19"/>
    </row>
    <row r="6" spans="1:12" ht="24" x14ac:dyDescent="0.2">
      <c r="B6" s="19"/>
      <c r="C6" s="19"/>
      <c r="D6" s="22" t="s">
        <v>84</v>
      </c>
      <c r="E6" s="13" t="s">
        <v>85</v>
      </c>
      <c r="F6" s="2" t="s">
        <v>75</v>
      </c>
      <c r="G6" s="13" t="s">
        <v>76</v>
      </c>
    </row>
    <row r="7" spans="1:12" x14ac:dyDescent="0.2">
      <c r="B7" s="14"/>
      <c r="C7" s="14"/>
      <c r="D7" s="15" t="s">
        <v>134</v>
      </c>
      <c r="E7" s="14" t="s">
        <v>134</v>
      </c>
      <c r="F7" s="15" t="s">
        <v>135</v>
      </c>
      <c r="G7" s="15" t="s">
        <v>135</v>
      </c>
    </row>
    <row r="8" spans="1:12" x14ac:dyDescent="0.2">
      <c r="B8" s="4" t="s">
        <v>0</v>
      </c>
      <c r="D8" s="7"/>
      <c r="E8" s="7"/>
      <c r="F8" s="6"/>
      <c r="G8" s="6"/>
    </row>
    <row r="9" spans="1:12" x14ac:dyDescent="0.2">
      <c r="A9" s="9" t="s">
        <v>50</v>
      </c>
      <c r="B9" s="9">
        <v>3767</v>
      </c>
      <c r="C9" s="9"/>
      <c r="D9" s="7">
        <v>78000</v>
      </c>
      <c r="E9" s="7">
        <v>78000</v>
      </c>
      <c r="F9" s="7">
        <v>84000</v>
      </c>
      <c r="G9" s="7">
        <f>F9</f>
        <v>84000</v>
      </c>
      <c r="H9" s="62"/>
    </row>
    <row r="10" spans="1:12" x14ac:dyDescent="0.2">
      <c r="A10" s="9" t="s">
        <v>11</v>
      </c>
      <c r="B10" s="9">
        <v>3800</v>
      </c>
      <c r="C10" s="9">
        <v>1</v>
      </c>
      <c r="D10" s="7">
        <v>3000</v>
      </c>
      <c r="E10" s="7">
        <v>3000</v>
      </c>
      <c r="F10" s="7">
        <v>3000</v>
      </c>
      <c r="G10" s="7">
        <f t="shared" ref="G10:G11" si="0">F10</f>
        <v>3000</v>
      </c>
      <c r="H10" s="62"/>
    </row>
    <row r="11" spans="1:12" ht="12.75" thickBot="1" x14ac:dyDescent="0.25">
      <c r="C11" s="10" t="s">
        <v>1</v>
      </c>
      <c r="D11" s="11">
        <f>SUM(D9:D10)</f>
        <v>81000</v>
      </c>
      <c r="E11" s="11">
        <f>SUM(E9:E10)</f>
        <v>81000</v>
      </c>
      <c r="F11" s="43">
        <f>SUM(F9:F10)</f>
        <v>87000</v>
      </c>
      <c r="G11" s="7">
        <f t="shared" si="0"/>
        <v>87000</v>
      </c>
      <c r="H11" s="62"/>
    </row>
    <row r="12" spans="1:12" ht="12.75" thickTop="1" x14ac:dyDescent="0.2">
      <c r="H12" s="62"/>
    </row>
    <row r="13" spans="1:12" x14ac:dyDescent="0.2">
      <c r="H13" s="62"/>
    </row>
    <row r="14" spans="1:12" ht="24" x14ac:dyDescent="0.2">
      <c r="B14" s="19"/>
      <c r="C14" s="19"/>
      <c r="D14" s="22" t="s">
        <v>84</v>
      </c>
      <c r="E14" s="13" t="s">
        <v>85</v>
      </c>
      <c r="F14" s="2" t="s">
        <v>75</v>
      </c>
      <c r="G14" s="13" t="s">
        <v>76</v>
      </c>
      <c r="H14" s="62"/>
    </row>
    <row r="15" spans="1:12" x14ac:dyDescent="0.2">
      <c r="B15" s="14"/>
      <c r="C15" s="14"/>
      <c r="D15" s="15" t="s">
        <v>134</v>
      </c>
      <c r="E15" s="14" t="s">
        <v>134</v>
      </c>
      <c r="F15" s="15" t="s">
        <v>135</v>
      </c>
      <c r="G15" s="15" t="s">
        <v>135</v>
      </c>
      <c r="H15" s="62"/>
    </row>
    <row r="16" spans="1:12" ht="16.5" customHeight="1" x14ac:dyDescent="0.35">
      <c r="B16" s="4" t="s">
        <v>2</v>
      </c>
      <c r="D16" s="17"/>
      <c r="E16" s="17"/>
      <c r="F16" s="16"/>
      <c r="H16" s="62"/>
    </row>
    <row r="17" spans="1:8" x14ac:dyDescent="0.2">
      <c r="A17" s="9" t="s">
        <v>40</v>
      </c>
      <c r="B17" s="9">
        <v>4010</v>
      </c>
      <c r="C17" s="20">
        <v>1723</v>
      </c>
      <c r="D17" s="7">
        <v>300</v>
      </c>
      <c r="E17" s="7">
        <v>300</v>
      </c>
      <c r="F17" s="7">
        <v>300</v>
      </c>
      <c r="G17" s="7">
        <f>F17</f>
        <v>300</v>
      </c>
      <c r="H17" s="62"/>
    </row>
    <row r="18" spans="1:8" x14ac:dyDescent="0.2">
      <c r="A18" s="9" t="s">
        <v>46</v>
      </c>
      <c r="B18" s="9">
        <v>4010</v>
      </c>
      <c r="C18" s="20">
        <v>2600</v>
      </c>
      <c r="D18" s="7">
        <v>20000</v>
      </c>
      <c r="E18" s="7">
        <v>14908.15</v>
      </c>
      <c r="F18" s="7">
        <v>20000</v>
      </c>
      <c r="G18" s="7">
        <f t="shared" ref="G18:G21" si="1">F18</f>
        <v>20000</v>
      </c>
      <c r="H18" s="62"/>
    </row>
    <row r="19" spans="1:8" x14ac:dyDescent="0.2">
      <c r="A19" s="9" t="s">
        <v>55</v>
      </c>
      <c r="B19" s="9">
        <v>4010</v>
      </c>
      <c r="C19" s="20">
        <v>2602</v>
      </c>
      <c r="D19" s="7">
        <v>2000</v>
      </c>
      <c r="E19" s="7">
        <v>2000</v>
      </c>
      <c r="F19" s="7">
        <v>2000</v>
      </c>
      <c r="G19" s="7">
        <f t="shared" si="1"/>
        <v>2000</v>
      </c>
      <c r="H19" s="62"/>
    </row>
    <row r="20" spans="1:8" x14ac:dyDescent="0.2">
      <c r="A20" s="5" t="s">
        <v>81</v>
      </c>
      <c r="B20" s="5">
        <v>4010</v>
      </c>
      <c r="C20" s="5">
        <v>3700</v>
      </c>
      <c r="D20" s="7">
        <v>2000</v>
      </c>
      <c r="E20" s="7">
        <v>2000</v>
      </c>
      <c r="F20" s="7">
        <v>2000</v>
      </c>
      <c r="G20" s="7">
        <f t="shared" si="1"/>
        <v>2000</v>
      </c>
      <c r="H20" s="62"/>
    </row>
    <row r="21" spans="1:8" ht="12.75" thickBot="1" x14ac:dyDescent="0.25">
      <c r="C21" s="10" t="s">
        <v>3</v>
      </c>
      <c r="D21" s="12">
        <f>SUM(D17:D20)</f>
        <v>24300</v>
      </c>
      <c r="E21" s="12">
        <f>SUM(E17:E20)</f>
        <v>19208.150000000001</v>
      </c>
      <c r="F21" s="12">
        <f>SUM(F17:F20)</f>
        <v>24300</v>
      </c>
      <c r="G21" s="7">
        <f t="shared" si="1"/>
        <v>24300</v>
      </c>
      <c r="H21" s="62"/>
    </row>
    <row r="22" spans="1:8" ht="12.75" thickTop="1" x14ac:dyDescent="0.2">
      <c r="H22" s="62"/>
    </row>
    <row r="23" spans="1:8" x14ac:dyDescent="0.2">
      <c r="H23" s="62"/>
    </row>
    <row r="24" spans="1:8" x14ac:dyDescent="0.2">
      <c r="D24" s="18"/>
    </row>
  </sheetData>
  <mergeCells count="3">
    <mergeCell ref="A3:G3"/>
    <mergeCell ref="A2:G2"/>
    <mergeCell ref="A1:G1"/>
  </mergeCells>
  <pageMargins left="0.17" right="0.24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3"/>
  <sheetViews>
    <sheetView zoomScale="150" zoomScaleNormal="150" workbookViewId="0">
      <selection activeCell="A16" sqref="A16"/>
    </sheetView>
  </sheetViews>
  <sheetFormatPr defaultColWidth="8.7109375" defaultRowHeight="12" x14ac:dyDescent="0.2"/>
  <cols>
    <col min="1" max="1" width="35.42578125" style="1" bestFit="1" customWidth="1"/>
    <col min="2" max="2" width="9.28515625" style="1" customWidth="1"/>
    <col min="3" max="3" width="8.7109375" style="1"/>
    <col min="4" max="4" width="12.5703125" style="6" bestFit="1" customWidth="1"/>
    <col min="5" max="5" width="15.5703125" style="6" bestFit="1" customWidth="1"/>
    <col min="6" max="6" width="13.7109375" style="1" bestFit="1" customWidth="1"/>
    <col min="7" max="7" width="9.85546875" style="1" bestFit="1" customWidth="1"/>
    <col min="8" max="16384" width="8.7109375" style="1"/>
  </cols>
  <sheetData>
    <row r="1" spans="1:12" x14ac:dyDescent="0.2">
      <c r="A1" s="91" t="s">
        <v>68</v>
      </c>
      <c r="B1" s="91"/>
      <c r="C1" s="91"/>
      <c r="D1" s="91"/>
      <c r="E1" s="91"/>
      <c r="F1" s="91"/>
      <c r="G1" s="91"/>
      <c r="H1" s="19"/>
      <c r="I1" s="19"/>
      <c r="J1" s="19"/>
      <c r="K1" s="19"/>
      <c r="L1" s="19"/>
    </row>
    <row r="2" spans="1:12" x14ac:dyDescent="0.2">
      <c r="A2" s="91" t="s">
        <v>141</v>
      </c>
      <c r="B2" s="91"/>
      <c r="C2" s="91"/>
      <c r="D2" s="91"/>
      <c r="E2" s="91"/>
      <c r="F2" s="91"/>
      <c r="G2" s="91"/>
      <c r="H2" s="19"/>
      <c r="I2" s="19"/>
      <c r="J2" s="19"/>
      <c r="K2" s="19"/>
      <c r="L2" s="19"/>
    </row>
    <row r="3" spans="1:12" x14ac:dyDescent="0.2">
      <c r="A3" s="91" t="s">
        <v>58</v>
      </c>
      <c r="B3" s="91"/>
      <c r="C3" s="91"/>
      <c r="D3" s="91"/>
      <c r="E3" s="91"/>
      <c r="F3" s="91"/>
      <c r="G3" s="91"/>
    </row>
    <row r="4" spans="1:12" x14ac:dyDescent="0.2">
      <c r="A4" s="19"/>
      <c r="B4" s="19"/>
      <c r="C4" s="19"/>
      <c r="D4" s="19"/>
      <c r="E4" s="19"/>
      <c r="F4" s="19"/>
    </row>
    <row r="5" spans="1:12" x14ac:dyDescent="0.2">
      <c r="A5" s="19"/>
      <c r="B5" s="19"/>
      <c r="C5" s="19"/>
      <c r="D5" s="19"/>
      <c r="E5" s="19"/>
      <c r="F5" s="19"/>
    </row>
    <row r="6" spans="1:12" ht="24" x14ac:dyDescent="0.2">
      <c r="B6" s="19"/>
      <c r="C6" s="19"/>
      <c r="D6" s="22" t="s">
        <v>84</v>
      </c>
      <c r="E6" s="13" t="s">
        <v>85</v>
      </c>
      <c r="F6" s="2" t="s">
        <v>75</v>
      </c>
      <c r="G6" s="13" t="s">
        <v>76</v>
      </c>
    </row>
    <row r="7" spans="1:12" x14ac:dyDescent="0.2">
      <c r="B7" s="14"/>
      <c r="C7" s="14"/>
      <c r="D7" s="15" t="s">
        <v>134</v>
      </c>
      <c r="E7" s="14" t="s">
        <v>134</v>
      </c>
      <c r="F7" s="15" t="s">
        <v>135</v>
      </c>
      <c r="G7" s="15" t="s">
        <v>135</v>
      </c>
    </row>
    <row r="8" spans="1:12" x14ac:dyDescent="0.2">
      <c r="B8" s="4" t="s">
        <v>0</v>
      </c>
      <c r="F8" s="6"/>
    </row>
    <row r="9" spans="1:12" x14ac:dyDescent="0.2">
      <c r="A9" s="5" t="s">
        <v>49</v>
      </c>
      <c r="B9" s="5">
        <v>3010</v>
      </c>
      <c r="C9" s="5"/>
      <c r="D9" s="7">
        <v>150000</v>
      </c>
      <c r="E9" s="7">
        <v>150000</v>
      </c>
      <c r="F9" s="7">
        <v>150000</v>
      </c>
      <c r="G9" s="7">
        <f>F9</f>
        <v>150000</v>
      </c>
    </row>
    <row r="10" spans="1:12" x14ac:dyDescent="0.2">
      <c r="A10" s="9" t="s">
        <v>11</v>
      </c>
      <c r="B10" s="9">
        <v>3800</v>
      </c>
      <c r="C10" s="9">
        <v>1</v>
      </c>
      <c r="D10" s="7">
        <v>10000</v>
      </c>
      <c r="E10" s="7">
        <v>10000</v>
      </c>
      <c r="F10" s="7">
        <v>10000</v>
      </c>
      <c r="G10" s="7">
        <f t="shared" ref="G10:G11" si="0">F10</f>
        <v>10000</v>
      </c>
    </row>
    <row r="11" spans="1:12" ht="12.75" thickBot="1" x14ac:dyDescent="0.25">
      <c r="C11" s="10" t="s">
        <v>1</v>
      </c>
      <c r="D11" s="11">
        <f>SUM(D9:D10)</f>
        <v>160000</v>
      </c>
      <c r="E11" s="11">
        <f>SUM(E9:E10)</f>
        <v>160000</v>
      </c>
      <c r="F11" s="11">
        <f>SUM(F9:F10)</f>
        <v>160000</v>
      </c>
      <c r="G11" s="7">
        <f t="shared" si="0"/>
        <v>160000</v>
      </c>
    </row>
    <row r="12" spans="1:12" ht="12.75" thickTop="1" x14ac:dyDescent="0.2">
      <c r="F12" s="8"/>
    </row>
    <row r="13" spans="1:12" x14ac:dyDescent="0.2">
      <c r="F13" s="6"/>
    </row>
    <row r="14" spans="1:12" x14ac:dyDescent="0.2">
      <c r="F14" s="6"/>
    </row>
    <row r="15" spans="1:12" ht="24" x14ac:dyDescent="0.2">
      <c r="B15" s="19"/>
      <c r="C15" s="19"/>
      <c r="D15" s="22" t="s">
        <v>84</v>
      </c>
      <c r="E15" s="13" t="s">
        <v>85</v>
      </c>
      <c r="F15" s="2" t="s">
        <v>75</v>
      </c>
      <c r="G15" s="13" t="s">
        <v>76</v>
      </c>
    </row>
    <row r="16" spans="1:12" x14ac:dyDescent="0.2">
      <c r="B16" s="14"/>
      <c r="C16" s="14"/>
      <c r="D16" s="15" t="s">
        <v>134</v>
      </c>
      <c r="E16" s="14" t="s">
        <v>134</v>
      </c>
      <c r="F16" s="15" t="s">
        <v>135</v>
      </c>
      <c r="G16" s="15" t="s">
        <v>135</v>
      </c>
    </row>
    <row r="17" spans="1:7" ht="14.25" x14ac:dyDescent="0.35">
      <c r="B17" s="4" t="s">
        <v>2</v>
      </c>
      <c r="F17" s="16"/>
    </row>
    <row r="18" spans="1:7" x14ac:dyDescent="0.2">
      <c r="A18" s="9"/>
      <c r="B18" s="9"/>
      <c r="C18" s="20"/>
      <c r="D18" s="51"/>
      <c r="E18" s="51"/>
      <c r="F18" s="24"/>
      <c r="G18" s="24"/>
    </row>
    <row r="19" spans="1:7" x14ac:dyDescent="0.2">
      <c r="A19" s="23"/>
      <c r="B19" s="9"/>
      <c r="C19" s="20"/>
      <c r="D19" s="51"/>
      <c r="E19" s="51"/>
      <c r="F19" s="51"/>
      <c r="G19" s="51"/>
    </row>
    <row r="20" spans="1:7" ht="12.75" thickBot="1" x14ac:dyDescent="0.25">
      <c r="C20" s="10" t="s">
        <v>3</v>
      </c>
      <c r="D20" s="49">
        <f>SUM(D18:D19)</f>
        <v>0</v>
      </c>
      <c r="E20" s="49">
        <f>SUM(E18:E19)</f>
        <v>0</v>
      </c>
      <c r="F20" s="49">
        <f>SUM(F18:F19)</f>
        <v>0</v>
      </c>
      <c r="G20" s="49"/>
    </row>
    <row r="21" spans="1:7" ht="12.75" thickTop="1" x14ac:dyDescent="0.2">
      <c r="F21" s="6"/>
      <c r="G21" s="6"/>
    </row>
    <row r="23" spans="1:7" x14ac:dyDescent="0.2">
      <c r="D23" s="18"/>
    </row>
  </sheetData>
  <mergeCells count="3">
    <mergeCell ref="A3:G3"/>
    <mergeCell ref="A1:G1"/>
    <mergeCell ref="A2:G2"/>
  </mergeCells>
  <pageMargins left="0.17" right="0.24" top="0.75" bottom="0.75" header="0.3" footer="0.3"/>
  <pageSetup scale="9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4"/>
  <sheetViews>
    <sheetView zoomScale="150" zoomScaleNormal="150" workbookViewId="0">
      <selection activeCell="I17" sqref="I17"/>
    </sheetView>
  </sheetViews>
  <sheetFormatPr defaultColWidth="8.7109375" defaultRowHeight="12" x14ac:dyDescent="0.2"/>
  <cols>
    <col min="1" max="1" width="23.42578125" style="1" bestFit="1" customWidth="1"/>
    <col min="2" max="2" width="12.7109375" style="1" customWidth="1"/>
    <col min="3" max="3" width="8.7109375" style="1"/>
    <col min="4" max="4" width="12.7109375" style="1" customWidth="1"/>
    <col min="5" max="5" width="15.5703125" style="1" bestFit="1" customWidth="1"/>
    <col min="6" max="6" width="14.28515625" style="1" customWidth="1"/>
    <col min="7" max="7" width="9.85546875" style="1" bestFit="1" customWidth="1"/>
    <col min="8" max="16384" width="8.7109375" style="1"/>
  </cols>
  <sheetData>
    <row r="1" spans="1:12" x14ac:dyDescent="0.2">
      <c r="A1" s="91" t="s">
        <v>68</v>
      </c>
      <c r="B1" s="91"/>
      <c r="C1" s="91"/>
      <c r="D1" s="91"/>
      <c r="E1" s="91"/>
      <c r="F1" s="91"/>
      <c r="G1" s="91"/>
      <c r="H1" s="19"/>
      <c r="I1" s="19"/>
      <c r="J1" s="19"/>
      <c r="K1" s="19"/>
      <c r="L1" s="19"/>
    </row>
    <row r="2" spans="1:12" x14ac:dyDescent="0.2">
      <c r="A2" s="91" t="s">
        <v>141</v>
      </c>
      <c r="B2" s="91"/>
      <c r="C2" s="91"/>
      <c r="D2" s="91"/>
      <c r="E2" s="91"/>
      <c r="F2" s="91"/>
      <c r="G2" s="91"/>
      <c r="H2" s="19"/>
      <c r="I2" s="19"/>
      <c r="J2" s="19"/>
      <c r="K2" s="19"/>
      <c r="L2" s="19"/>
    </row>
    <row r="3" spans="1:12" x14ac:dyDescent="0.2">
      <c r="A3" s="91" t="s">
        <v>59</v>
      </c>
      <c r="B3" s="91"/>
      <c r="C3" s="91"/>
      <c r="D3" s="91"/>
      <c r="E3" s="91"/>
      <c r="F3" s="91"/>
      <c r="G3" s="91"/>
    </row>
    <row r="4" spans="1:12" x14ac:dyDescent="0.2">
      <c r="A4" s="19"/>
      <c r="B4" s="19"/>
      <c r="C4" s="19"/>
      <c r="D4" s="19"/>
      <c r="E4" s="19"/>
      <c r="F4" s="19"/>
    </row>
    <row r="5" spans="1:12" x14ac:dyDescent="0.2">
      <c r="A5" s="19"/>
      <c r="B5" s="19"/>
      <c r="C5" s="19"/>
      <c r="D5" s="19"/>
      <c r="E5" s="19"/>
      <c r="F5" s="19"/>
    </row>
    <row r="6" spans="1:12" ht="24" x14ac:dyDescent="0.2">
      <c r="B6" s="19"/>
      <c r="C6" s="19"/>
      <c r="D6" s="22" t="s">
        <v>84</v>
      </c>
      <c r="E6" s="13" t="s">
        <v>85</v>
      </c>
      <c r="F6" s="2" t="s">
        <v>75</v>
      </c>
      <c r="G6" s="13" t="s">
        <v>76</v>
      </c>
    </row>
    <row r="7" spans="1:12" x14ac:dyDescent="0.2">
      <c r="B7" s="14"/>
      <c r="C7" s="14"/>
      <c r="D7" s="15" t="s">
        <v>134</v>
      </c>
      <c r="E7" s="14" t="s">
        <v>134</v>
      </c>
      <c r="F7" s="15" t="s">
        <v>135</v>
      </c>
      <c r="G7" s="15" t="s">
        <v>135</v>
      </c>
    </row>
    <row r="8" spans="1:12" x14ac:dyDescent="0.2">
      <c r="B8" s="4" t="s">
        <v>0</v>
      </c>
      <c r="F8" s="8"/>
    </row>
    <row r="9" spans="1:12" x14ac:dyDescent="0.2">
      <c r="A9" s="5" t="s">
        <v>49</v>
      </c>
      <c r="B9" s="5">
        <v>3010</v>
      </c>
      <c r="C9" s="5"/>
      <c r="D9" s="7">
        <v>150000</v>
      </c>
      <c r="E9" s="7">
        <v>84000</v>
      </c>
      <c r="F9" s="7">
        <v>120000</v>
      </c>
      <c r="G9" s="7">
        <f>F9</f>
        <v>120000</v>
      </c>
    </row>
    <row r="10" spans="1:12" x14ac:dyDescent="0.2">
      <c r="A10" s="9" t="s">
        <v>11</v>
      </c>
      <c r="B10" s="9">
        <v>3800</v>
      </c>
      <c r="C10" s="9">
        <v>1</v>
      </c>
      <c r="D10" s="7">
        <v>4300</v>
      </c>
      <c r="E10" s="7">
        <v>4300</v>
      </c>
      <c r="F10" s="7">
        <v>4300</v>
      </c>
      <c r="G10" s="7">
        <f t="shared" ref="G10:G12" si="0">F10</f>
        <v>4300</v>
      </c>
    </row>
    <row r="11" spans="1:12" x14ac:dyDescent="0.2">
      <c r="D11" s="7"/>
      <c r="E11" s="7"/>
      <c r="F11" s="7"/>
      <c r="G11" s="7">
        <f t="shared" si="0"/>
        <v>0</v>
      </c>
    </row>
    <row r="12" spans="1:12" ht="12.75" thickBot="1" x14ac:dyDescent="0.25">
      <c r="C12" s="10" t="s">
        <v>1</v>
      </c>
      <c r="D12" s="11">
        <f>SUM(D9:D10)</f>
        <v>154300</v>
      </c>
      <c r="E12" s="11">
        <f>SUM(E9:E10)</f>
        <v>88300</v>
      </c>
      <c r="F12" s="43">
        <f>SUM(F9:F10)</f>
        <v>124300</v>
      </c>
      <c r="G12" s="7">
        <f t="shared" si="0"/>
        <v>124300</v>
      </c>
    </row>
    <row r="13" spans="1:12" ht="12.75" thickTop="1" x14ac:dyDescent="0.2">
      <c r="D13" s="6"/>
      <c r="E13" s="6"/>
      <c r="F13" s="8"/>
    </row>
    <row r="14" spans="1:12" x14ac:dyDescent="0.2">
      <c r="F14" s="8"/>
    </row>
    <row r="15" spans="1:12" x14ac:dyDescent="0.2">
      <c r="F15" s="8"/>
    </row>
    <row r="16" spans="1:12" ht="24" x14ac:dyDescent="0.2">
      <c r="B16" s="19"/>
      <c r="C16" s="19"/>
      <c r="D16" s="22" t="s">
        <v>84</v>
      </c>
      <c r="E16" s="13" t="s">
        <v>85</v>
      </c>
      <c r="F16" s="2" t="s">
        <v>75</v>
      </c>
      <c r="G16" s="13" t="s">
        <v>76</v>
      </c>
    </row>
    <row r="17" spans="1:8" x14ac:dyDescent="0.2">
      <c r="B17" s="14"/>
      <c r="C17" s="14"/>
      <c r="D17" s="15" t="s">
        <v>134</v>
      </c>
      <c r="E17" s="14" t="s">
        <v>134</v>
      </c>
      <c r="F17" s="15" t="s">
        <v>135</v>
      </c>
      <c r="G17" s="15" t="s">
        <v>135</v>
      </c>
    </row>
    <row r="18" spans="1:8" ht="14.25" x14ac:dyDescent="0.35">
      <c r="B18" s="4" t="s">
        <v>2</v>
      </c>
      <c r="F18" s="21"/>
    </row>
    <row r="19" spans="1:8" x14ac:dyDescent="0.2">
      <c r="A19" s="64"/>
      <c r="B19" s="64"/>
      <c r="C19" s="64"/>
      <c r="D19" s="24"/>
      <c r="E19" s="24"/>
      <c r="F19" s="7"/>
      <c r="G19" s="7"/>
      <c r="H19" s="62"/>
    </row>
    <row r="20" spans="1:8" x14ac:dyDescent="0.2">
      <c r="D20" s="42"/>
      <c r="E20" s="42"/>
      <c r="F20" s="42"/>
      <c r="G20" s="42"/>
    </row>
    <row r="21" spans="1:8" ht="12.75" thickBot="1" x14ac:dyDescent="0.25">
      <c r="C21" s="10" t="s">
        <v>3</v>
      </c>
      <c r="D21" s="49">
        <f>SUM(D19:D19)</f>
        <v>0</v>
      </c>
      <c r="E21" s="49">
        <f>SUM(E19:E19)</f>
        <v>0</v>
      </c>
      <c r="F21" s="49">
        <f>SUM(F19:F19)</f>
        <v>0</v>
      </c>
      <c r="G21" s="49">
        <f>F21</f>
        <v>0</v>
      </c>
    </row>
    <row r="22" spans="1:8" ht="12.75" thickTop="1" x14ac:dyDescent="0.2"/>
    <row r="24" spans="1:8" x14ac:dyDescent="0.2">
      <c r="D24" s="10"/>
    </row>
  </sheetData>
  <mergeCells count="3">
    <mergeCell ref="A3:G3"/>
    <mergeCell ref="A1:G1"/>
    <mergeCell ref="A2:G2"/>
  </mergeCells>
  <pageMargins left="0.17" right="0.24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0"/>
  <sheetViews>
    <sheetView zoomScale="150" zoomScaleNormal="150" workbookViewId="0">
      <selection activeCell="B8" sqref="B8"/>
    </sheetView>
  </sheetViews>
  <sheetFormatPr defaultColWidth="8.7109375" defaultRowHeight="12" x14ac:dyDescent="0.2"/>
  <cols>
    <col min="1" max="1" width="40" style="1" bestFit="1" customWidth="1"/>
    <col min="2" max="2" width="8.7109375" style="1"/>
    <col min="3" max="3" width="12.28515625" style="1" customWidth="1"/>
    <col min="4" max="4" width="12" style="6" customWidth="1"/>
    <col min="5" max="6" width="11.140625" style="1" bestFit="1" customWidth="1"/>
    <col min="7" max="16384" width="8.7109375" style="1"/>
  </cols>
  <sheetData>
    <row r="1" spans="1:8" x14ac:dyDescent="0.2">
      <c r="A1" s="91" t="s">
        <v>68</v>
      </c>
      <c r="B1" s="91"/>
      <c r="C1" s="91"/>
      <c r="D1" s="91"/>
      <c r="E1" s="19"/>
      <c r="F1" s="19"/>
      <c r="G1" s="19"/>
      <c r="H1" s="19"/>
    </row>
    <row r="2" spans="1:8" x14ac:dyDescent="0.2">
      <c r="A2" s="91" t="s">
        <v>141</v>
      </c>
      <c r="B2" s="91"/>
      <c r="C2" s="91"/>
      <c r="D2" s="91"/>
      <c r="E2" s="19"/>
      <c r="F2" s="19"/>
      <c r="G2" s="19"/>
      <c r="H2" s="19"/>
    </row>
    <row r="3" spans="1:8" x14ac:dyDescent="0.2">
      <c r="A3" s="91" t="s">
        <v>108</v>
      </c>
      <c r="B3" s="91"/>
      <c r="C3" s="91"/>
      <c r="D3" s="91"/>
    </row>
    <row r="4" spans="1:8" x14ac:dyDescent="0.2">
      <c r="A4" s="19"/>
      <c r="B4" s="19"/>
      <c r="C4" s="19"/>
    </row>
    <row r="8" spans="1:8" s="30" customFormat="1" ht="37.15" customHeight="1" x14ac:dyDescent="0.2">
      <c r="A8" s="19"/>
      <c r="B8" s="4" t="s">
        <v>0</v>
      </c>
      <c r="C8" s="55">
        <v>44197</v>
      </c>
      <c r="D8" s="56">
        <v>44218</v>
      </c>
      <c r="E8" s="59">
        <v>44927</v>
      </c>
      <c r="F8" s="59">
        <v>45292</v>
      </c>
      <c r="G8" s="54"/>
    </row>
    <row r="9" spans="1:8" x14ac:dyDescent="0.2">
      <c r="A9" s="27" t="s">
        <v>118</v>
      </c>
      <c r="B9" s="19"/>
      <c r="C9" s="41">
        <v>2809637.05</v>
      </c>
      <c r="D9" s="50">
        <v>1000000</v>
      </c>
      <c r="E9" s="50">
        <v>1000000</v>
      </c>
      <c r="F9" s="50">
        <v>1000000</v>
      </c>
    </row>
    <row r="10" spans="1:8" x14ac:dyDescent="0.2">
      <c r="A10" s="29" t="s">
        <v>120</v>
      </c>
      <c r="B10" s="19"/>
      <c r="C10" s="45"/>
      <c r="D10" s="46"/>
      <c r="E10" s="46"/>
      <c r="F10" s="46"/>
    </row>
    <row r="11" spans="1:8" ht="12.75" thickBot="1" x14ac:dyDescent="0.25">
      <c r="B11" s="19"/>
      <c r="C11" s="47"/>
      <c r="D11" s="11"/>
      <c r="E11" s="11"/>
      <c r="F11" s="11"/>
    </row>
    <row r="12" spans="1:8" ht="12.75" thickTop="1" x14ac:dyDescent="0.2"/>
    <row r="13" spans="1:8" x14ac:dyDescent="0.2">
      <c r="A13" s="91"/>
      <c r="B13" s="91"/>
      <c r="C13" s="91"/>
    </row>
    <row r="14" spans="1:8" ht="24" x14ac:dyDescent="0.2">
      <c r="B14" s="28" t="s">
        <v>2</v>
      </c>
      <c r="C14" s="55" t="s">
        <v>121</v>
      </c>
      <c r="D14" s="56"/>
      <c r="E14" s="54"/>
      <c r="F14" s="54"/>
    </row>
    <row r="15" spans="1:8" x14ac:dyDescent="0.2">
      <c r="A15" s="5" t="s">
        <v>122</v>
      </c>
      <c r="C15" s="7">
        <v>50000</v>
      </c>
      <c r="D15" s="57"/>
      <c r="E15" s="57"/>
      <c r="F15" s="57"/>
    </row>
    <row r="16" spans="1:8" x14ac:dyDescent="0.2">
      <c r="A16" s="5" t="s">
        <v>123</v>
      </c>
      <c r="C16" s="7">
        <v>10000</v>
      </c>
      <c r="D16" s="57"/>
      <c r="E16" s="57"/>
      <c r="F16" s="57"/>
    </row>
    <row r="17" spans="1:6" x14ac:dyDescent="0.2">
      <c r="A17" s="5" t="s">
        <v>124</v>
      </c>
      <c r="C17" s="7">
        <v>20000</v>
      </c>
      <c r="D17" s="57"/>
      <c r="E17" s="57"/>
      <c r="F17" s="57"/>
    </row>
    <row r="18" spans="1:6" x14ac:dyDescent="0.2">
      <c r="A18" s="5" t="s">
        <v>125</v>
      </c>
      <c r="C18" s="7">
        <v>150000</v>
      </c>
      <c r="D18" s="57"/>
      <c r="E18" s="57"/>
      <c r="F18" s="57"/>
    </row>
    <row r="19" spans="1:6" x14ac:dyDescent="0.2">
      <c r="A19" s="5" t="s">
        <v>126</v>
      </c>
      <c r="C19" s="7">
        <v>150000</v>
      </c>
      <c r="D19" s="57"/>
      <c r="E19" s="57"/>
      <c r="F19" s="57"/>
    </row>
    <row r="20" spans="1:6" x14ac:dyDescent="0.2">
      <c r="A20" s="5" t="s">
        <v>127</v>
      </c>
      <c r="C20" s="7">
        <v>180000</v>
      </c>
      <c r="D20" s="57"/>
      <c r="E20" s="57"/>
      <c r="F20" s="57"/>
    </row>
    <row r="21" spans="1:6" x14ac:dyDescent="0.2">
      <c r="A21" s="5" t="s">
        <v>128</v>
      </c>
      <c r="C21" s="7">
        <v>200000</v>
      </c>
      <c r="D21" s="57"/>
      <c r="E21" s="57"/>
      <c r="F21" s="57"/>
    </row>
    <row r="22" spans="1:6" x14ac:dyDescent="0.2">
      <c r="A22" s="5" t="s">
        <v>129</v>
      </c>
      <c r="C22" s="7">
        <v>2400000</v>
      </c>
      <c r="D22" s="57"/>
      <c r="E22" s="57"/>
      <c r="F22" s="57"/>
    </row>
    <row r="23" spans="1:6" x14ac:dyDescent="0.2">
      <c r="A23" s="5" t="s">
        <v>130</v>
      </c>
      <c r="C23" s="7">
        <v>280000</v>
      </c>
      <c r="D23" s="57"/>
      <c r="E23" s="57"/>
      <c r="F23" s="57"/>
    </row>
    <row r="24" spans="1:6" x14ac:dyDescent="0.2">
      <c r="A24" s="5" t="s">
        <v>131</v>
      </c>
      <c r="C24" s="7">
        <v>60000</v>
      </c>
      <c r="D24" s="57"/>
      <c r="E24" s="57"/>
      <c r="F24" s="57"/>
    </row>
    <row r="25" spans="1:6" x14ac:dyDescent="0.2">
      <c r="A25" s="5" t="s">
        <v>132</v>
      </c>
      <c r="C25" s="7">
        <v>150000</v>
      </c>
      <c r="D25" s="57"/>
      <c r="E25" s="57"/>
      <c r="F25" s="57"/>
    </row>
    <row r="26" spans="1:6" ht="14.25" customHeight="1" x14ac:dyDescent="0.2">
      <c r="A26" s="9" t="s">
        <v>133</v>
      </c>
      <c r="C26" s="7">
        <v>15000</v>
      </c>
      <c r="D26" s="57"/>
      <c r="E26" s="57"/>
      <c r="F26" s="57"/>
    </row>
    <row r="27" spans="1:6" x14ac:dyDescent="0.2">
      <c r="A27" s="9"/>
      <c r="C27" s="7"/>
      <c r="D27" s="57"/>
      <c r="E27" s="57"/>
      <c r="F27" s="57"/>
    </row>
    <row r="28" spans="1:6" x14ac:dyDescent="0.2">
      <c r="A28" s="9"/>
      <c r="C28" s="7"/>
      <c r="D28" s="57"/>
      <c r="E28" s="57"/>
      <c r="F28" s="57"/>
    </row>
    <row r="29" spans="1:6" x14ac:dyDescent="0.2">
      <c r="A29" s="9"/>
      <c r="C29" s="7"/>
      <c r="D29" s="57"/>
      <c r="E29" s="57"/>
      <c r="F29" s="57"/>
    </row>
    <row r="30" spans="1:6" x14ac:dyDescent="0.2">
      <c r="A30" s="9"/>
      <c r="C30" s="17"/>
      <c r="D30" s="57"/>
      <c r="E30" s="57"/>
      <c r="F30" s="57"/>
    </row>
    <row r="31" spans="1:6" ht="12.75" thickBot="1" x14ac:dyDescent="0.25">
      <c r="C31" s="12">
        <f>SUM(C15:C30)</f>
        <v>3665000</v>
      </c>
      <c r="D31" s="57"/>
      <c r="E31" s="57"/>
      <c r="F31" s="57"/>
    </row>
    <row r="32" spans="1:6" ht="12.75" thickTop="1" x14ac:dyDescent="0.2">
      <c r="D32" s="8"/>
    </row>
    <row r="33" spans="1:6" x14ac:dyDescent="0.2">
      <c r="D33" s="8"/>
    </row>
    <row r="34" spans="1:6" x14ac:dyDescent="0.2">
      <c r="A34" s="91" t="s">
        <v>119</v>
      </c>
      <c r="B34" s="91"/>
      <c r="C34" s="91"/>
      <c r="D34" s="8"/>
    </row>
    <row r="35" spans="1:6" ht="24" x14ac:dyDescent="0.2">
      <c r="A35" s="19"/>
      <c r="B35" s="28" t="s">
        <v>2</v>
      </c>
      <c r="C35" s="3" t="s">
        <v>75</v>
      </c>
      <c r="D35" s="48"/>
      <c r="E35" s="30"/>
      <c r="F35" s="30"/>
    </row>
    <row r="36" spans="1:6" x14ac:dyDescent="0.2">
      <c r="A36" s="27" t="s">
        <v>87</v>
      </c>
      <c r="B36" s="19"/>
      <c r="C36" s="35"/>
      <c r="D36" s="58"/>
      <c r="E36" s="58"/>
      <c r="F36" s="58"/>
    </row>
    <row r="37" spans="1:6" x14ac:dyDescent="0.2">
      <c r="A37" s="27" t="s">
        <v>88</v>
      </c>
      <c r="B37" s="19"/>
      <c r="C37" s="35">
        <v>7945000</v>
      </c>
      <c r="D37" s="58"/>
      <c r="E37" s="58"/>
      <c r="F37" s="58"/>
    </row>
    <row r="38" spans="1:6" ht="12.75" thickBot="1" x14ac:dyDescent="0.25">
      <c r="A38" s="29"/>
      <c r="B38" s="19"/>
      <c r="C38" s="44"/>
      <c r="D38" s="58"/>
      <c r="E38" s="58"/>
      <c r="F38" s="58"/>
    </row>
    <row r="39" spans="1:6" ht="12.75" thickTop="1" x14ac:dyDescent="0.2">
      <c r="A39" s="19"/>
      <c r="B39" s="19"/>
      <c r="C39" s="19"/>
      <c r="D39" s="8"/>
      <c r="E39" s="8"/>
      <c r="F39" s="8"/>
    </row>
    <row r="40" spans="1:6" x14ac:dyDescent="0.2">
      <c r="D40" s="8"/>
    </row>
  </sheetData>
  <mergeCells count="5">
    <mergeCell ref="A1:D1"/>
    <mergeCell ref="A3:D3"/>
    <mergeCell ref="A13:C13"/>
    <mergeCell ref="A34:C34"/>
    <mergeCell ref="A2:D2"/>
  </mergeCells>
  <pageMargins left="0.7" right="0.7" top="0.75" bottom="0.75" header="0.3" footer="0.3"/>
  <pageSetup scale="9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4"/>
  <sheetViews>
    <sheetView zoomScale="150" zoomScaleNormal="150" workbookViewId="0">
      <selection activeCell="A6" sqref="A6"/>
    </sheetView>
  </sheetViews>
  <sheetFormatPr defaultColWidth="8.7109375" defaultRowHeight="12" x14ac:dyDescent="0.2"/>
  <cols>
    <col min="1" max="1" width="20.7109375" style="1" customWidth="1"/>
    <col min="2" max="2" width="7.7109375" style="1" customWidth="1"/>
    <col min="3" max="3" width="8.7109375" style="1"/>
    <col min="4" max="4" width="13.42578125" style="1" bestFit="1" customWidth="1"/>
    <col min="5" max="5" width="15.7109375" style="1" bestFit="1" customWidth="1"/>
    <col min="6" max="6" width="15.7109375" style="1" customWidth="1"/>
    <col min="7" max="7" width="17.7109375" style="1" customWidth="1"/>
    <col min="8" max="9" width="14.28515625" style="1" bestFit="1" customWidth="1"/>
    <col min="10" max="10" width="13.28515625" style="1" bestFit="1" customWidth="1"/>
    <col min="11" max="16384" width="8.7109375" style="1"/>
  </cols>
  <sheetData>
    <row r="1" spans="1:12" x14ac:dyDescent="0.2">
      <c r="A1" s="91" t="s">
        <v>68</v>
      </c>
      <c r="B1" s="91"/>
      <c r="C1" s="91"/>
      <c r="D1" s="91"/>
      <c r="E1" s="91"/>
      <c r="F1" s="91"/>
      <c r="G1" s="91"/>
      <c r="H1" s="19"/>
      <c r="I1" s="19"/>
      <c r="J1" s="19"/>
      <c r="K1" s="19"/>
      <c r="L1" s="19"/>
    </row>
    <row r="2" spans="1:12" x14ac:dyDescent="0.2">
      <c r="A2" s="91" t="s">
        <v>141</v>
      </c>
      <c r="B2" s="91"/>
      <c r="C2" s="91"/>
      <c r="D2" s="91"/>
      <c r="E2" s="91"/>
      <c r="F2" s="91"/>
      <c r="G2" s="91"/>
      <c r="H2" s="19"/>
      <c r="I2" s="19"/>
      <c r="J2" s="19"/>
      <c r="K2" s="19"/>
      <c r="L2" s="19"/>
    </row>
    <row r="3" spans="1:12" x14ac:dyDescent="0.2">
      <c r="A3" s="91" t="s">
        <v>98</v>
      </c>
      <c r="B3" s="91"/>
      <c r="C3" s="91"/>
      <c r="D3" s="91"/>
      <c r="E3" s="91"/>
      <c r="F3" s="91"/>
      <c r="G3" s="91"/>
    </row>
    <row r="4" spans="1:12" x14ac:dyDescent="0.2">
      <c r="A4" s="19"/>
      <c r="B4" s="19"/>
      <c r="C4" s="19"/>
      <c r="D4" s="19"/>
      <c r="E4" s="19"/>
      <c r="F4" s="19"/>
    </row>
    <row r="5" spans="1:12" x14ac:dyDescent="0.2">
      <c r="A5" s="19"/>
      <c r="B5" s="19"/>
      <c r="C5" s="19"/>
      <c r="D5" s="19"/>
    </row>
    <row r="6" spans="1:12" ht="24" x14ac:dyDescent="0.2">
      <c r="A6" s="19"/>
      <c r="B6" s="19"/>
      <c r="C6" s="19"/>
      <c r="D6" s="22" t="s">
        <v>84</v>
      </c>
      <c r="E6" s="13" t="s">
        <v>85</v>
      </c>
      <c r="F6" s="2" t="s">
        <v>75</v>
      </c>
      <c r="G6" s="13" t="s">
        <v>76</v>
      </c>
    </row>
    <row r="7" spans="1:12" x14ac:dyDescent="0.2">
      <c r="A7" s="19"/>
      <c r="B7" s="14"/>
      <c r="C7" s="14"/>
      <c r="D7" s="15" t="s">
        <v>134</v>
      </c>
      <c r="E7" s="14" t="s">
        <v>134</v>
      </c>
      <c r="F7" s="15" t="s">
        <v>135</v>
      </c>
      <c r="G7" s="15" t="s">
        <v>135</v>
      </c>
    </row>
    <row r="8" spans="1:12" x14ac:dyDescent="0.2">
      <c r="A8" s="19"/>
      <c r="B8" s="4" t="s">
        <v>0</v>
      </c>
      <c r="C8" s="19"/>
      <c r="D8" s="19"/>
    </row>
    <row r="11" spans="1:12" ht="24" x14ac:dyDescent="0.2">
      <c r="B11" s="19"/>
      <c r="C11" s="19"/>
      <c r="D11" s="22" t="s">
        <v>84</v>
      </c>
      <c r="E11" s="13" t="s">
        <v>85</v>
      </c>
      <c r="F11" s="2" t="s">
        <v>75</v>
      </c>
      <c r="G11" s="13" t="s">
        <v>76</v>
      </c>
    </row>
    <row r="12" spans="1:12" x14ac:dyDescent="0.2">
      <c r="B12" s="14"/>
      <c r="C12" s="14"/>
      <c r="D12" s="15" t="s">
        <v>134</v>
      </c>
      <c r="E12" s="14" t="s">
        <v>134</v>
      </c>
      <c r="F12" s="15" t="s">
        <v>135</v>
      </c>
      <c r="G12" s="15" t="s">
        <v>135</v>
      </c>
    </row>
    <row r="13" spans="1:12" ht="14.25" x14ac:dyDescent="0.35">
      <c r="B13" s="4" t="s">
        <v>2</v>
      </c>
      <c r="E13" s="21"/>
    </row>
    <row r="14" spans="1:12" x14ac:dyDescent="0.2">
      <c r="A14" s="64" t="s">
        <v>140</v>
      </c>
      <c r="B14" s="64">
        <v>1800</v>
      </c>
      <c r="C14" s="64">
        <v>9040</v>
      </c>
      <c r="D14" s="7">
        <v>780000</v>
      </c>
      <c r="E14" s="70">
        <v>0</v>
      </c>
      <c r="F14" s="7">
        <v>800000</v>
      </c>
      <c r="G14" s="7">
        <v>800000</v>
      </c>
    </row>
    <row r="15" spans="1:12" x14ac:dyDescent="0.2">
      <c r="A15" s="64" t="s">
        <v>101</v>
      </c>
      <c r="B15" s="64">
        <v>4010</v>
      </c>
      <c r="C15" s="64">
        <v>9016</v>
      </c>
      <c r="D15" s="7">
        <v>650000</v>
      </c>
      <c r="E15" s="7">
        <v>629736.44999999995</v>
      </c>
      <c r="F15" s="24">
        <v>0</v>
      </c>
      <c r="G15" s="24">
        <v>0</v>
      </c>
    </row>
    <row r="16" spans="1:12" ht="12.75" thickBot="1" x14ac:dyDescent="0.25">
      <c r="C16" s="10" t="s">
        <v>3</v>
      </c>
      <c r="D16" s="66">
        <f>SUM(D14:D15)</f>
        <v>1430000</v>
      </c>
      <c r="E16" s="66">
        <f t="shared" ref="E16:G16" si="0">SUM(E14:E15)</f>
        <v>629736.44999999995</v>
      </c>
      <c r="F16" s="66">
        <f t="shared" si="0"/>
        <v>800000</v>
      </c>
      <c r="G16" s="66">
        <f t="shared" si="0"/>
        <v>800000</v>
      </c>
      <c r="H16" s="8"/>
      <c r="I16" s="8"/>
      <c r="J16" s="8"/>
    </row>
    <row r="17" spans="1:9" ht="12.75" thickTop="1" x14ac:dyDescent="0.2">
      <c r="D17" s="83"/>
      <c r="E17" s="83"/>
      <c r="F17" s="83"/>
    </row>
    <row r="18" spans="1:9" x14ac:dyDescent="0.2">
      <c r="D18" s="83"/>
      <c r="E18" s="83"/>
      <c r="F18" s="83"/>
    </row>
    <row r="19" spans="1:9" x14ac:dyDescent="0.2">
      <c r="D19" s="83"/>
      <c r="E19" s="83"/>
      <c r="F19" s="83"/>
      <c r="G19" s="19"/>
      <c r="H19" s="19"/>
      <c r="I19" s="19"/>
    </row>
    <row r="20" spans="1:9" x14ac:dyDescent="0.2">
      <c r="D20" s="84" t="s">
        <v>75</v>
      </c>
      <c r="E20" s="84" t="s">
        <v>75</v>
      </c>
      <c r="F20" s="84" t="s">
        <v>75</v>
      </c>
      <c r="G20" s="84" t="s">
        <v>75</v>
      </c>
      <c r="H20" s="19"/>
      <c r="I20" s="19"/>
    </row>
    <row r="21" spans="1:9" x14ac:dyDescent="0.2">
      <c r="D21" s="85" t="s">
        <v>134</v>
      </c>
      <c r="E21" s="85" t="s">
        <v>135</v>
      </c>
      <c r="F21" s="84" t="s">
        <v>136</v>
      </c>
      <c r="G21" s="85" t="s">
        <v>167</v>
      </c>
    </row>
    <row r="22" spans="1:9" ht="11.25" customHeight="1" x14ac:dyDescent="0.2">
      <c r="A22" s="64"/>
      <c r="B22" s="64"/>
      <c r="C22" s="64"/>
      <c r="D22" s="82"/>
      <c r="E22" s="82"/>
      <c r="F22" s="82"/>
      <c r="G22" s="82"/>
      <c r="H22" s="60"/>
      <c r="I22" s="60"/>
    </row>
    <row r="23" spans="1:9" ht="11.25" customHeight="1" x14ac:dyDescent="0.2">
      <c r="A23" s="64" t="s">
        <v>140</v>
      </c>
      <c r="B23" s="64">
        <v>1800</v>
      </c>
      <c r="C23" s="64">
        <v>9040</v>
      </c>
      <c r="D23" s="24">
        <v>0</v>
      </c>
      <c r="E23" s="7">
        <v>800000</v>
      </c>
      <c r="F23" s="24">
        <v>0</v>
      </c>
      <c r="G23" s="24">
        <v>0</v>
      </c>
      <c r="H23" s="60"/>
      <c r="I23" s="60"/>
    </row>
    <row r="24" spans="1:9" x14ac:dyDescent="0.2">
      <c r="A24" s="64" t="s">
        <v>102</v>
      </c>
      <c r="B24" s="64">
        <v>4010</v>
      </c>
      <c r="C24" s="64">
        <v>9043</v>
      </c>
      <c r="D24" s="24">
        <v>0</v>
      </c>
      <c r="E24" s="24">
        <v>0</v>
      </c>
      <c r="F24" s="7">
        <v>30000</v>
      </c>
      <c r="G24" s="24">
        <v>0</v>
      </c>
      <c r="H24" s="60"/>
      <c r="I24" s="8"/>
    </row>
    <row r="25" spans="1:9" x14ac:dyDescent="0.2">
      <c r="A25" s="64" t="s">
        <v>163</v>
      </c>
      <c r="B25" s="64">
        <v>4000</v>
      </c>
      <c r="C25" s="64">
        <v>3600</v>
      </c>
      <c r="D25" s="24">
        <v>0</v>
      </c>
      <c r="E25" s="7">
        <v>200000</v>
      </c>
      <c r="F25" s="24">
        <v>0</v>
      </c>
      <c r="G25" s="24">
        <v>0</v>
      </c>
    </row>
    <row r="26" spans="1:9" x14ac:dyDescent="0.2">
      <c r="A26" s="64" t="s">
        <v>169</v>
      </c>
      <c r="B26" s="64">
        <v>4010</v>
      </c>
      <c r="C26" s="64">
        <v>9044</v>
      </c>
      <c r="D26" s="24">
        <v>0</v>
      </c>
      <c r="E26" s="7">
        <v>250000</v>
      </c>
      <c r="F26" s="24">
        <v>0</v>
      </c>
      <c r="G26" s="24">
        <v>0</v>
      </c>
    </row>
    <row r="27" spans="1:9" x14ac:dyDescent="0.2">
      <c r="A27" s="64" t="s">
        <v>164</v>
      </c>
      <c r="B27" s="64">
        <v>4010</v>
      </c>
      <c r="C27" s="64">
        <v>9021</v>
      </c>
      <c r="D27" s="24">
        <v>0</v>
      </c>
      <c r="E27" s="7">
        <v>50000</v>
      </c>
      <c r="F27" s="24">
        <v>0</v>
      </c>
      <c r="G27" s="24">
        <v>0</v>
      </c>
    </row>
    <row r="28" spans="1:9" x14ac:dyDescent="0.2">
      <c r="A28" s="64" t="s">
        <v>165</v>
      </c>
      <c r="B28" s="64">
        <v>4010</v>
      </c>
      <c r="C28" s="64"/>
      <c r="D28" s="24">
        <v>0</v>
      </c>
      <c r="E28" s="7">
        <v>22000</v>
      </c>
      <c r="F28" s="24">
        <v>0</v>
      </c>
      <c r="G28" s="24">
        <v>0</v>
      </c>
    </row>
    <row r="29" spans="1:9" x14ac:dyDescent="0.2">
      <c r="A29" s="64" t="s">
        <v>166</v>
      </c>
      <c r="B29" s="64">
        <v>4010</v>
      </c>
      <c r="C29" s="64">
        <v>9031</v>
      </c>
      <c r="D29" s="24">
        <v>0</v>
      </c>
      <c r="E29" s="24">
        <v>0</v>
      </c>
      <c r="F29" s="24">
        <v>0</v>
      </c>
      <c r="G29" s="7">
        <v>200000</v>
      </c>
    </row>
    <row r="30" spans="1:9" x14ac:dyDescent="0.2">
      <c r="A30" s="64"/>
      <c r="B30" s="64"/>
      <c r="C30" s="64"/>
      <c r="D30" s="7"/>
      <c r="E30" s="7"/>
      <c r="F30" s="7"/>
      <c r="G30" s="7"/>
    </row>
    <row r="31" spans="1:9" x14ac:dyDescent="0.2">
      <c r="A31" s="64"/>
      <c r="B31" s="64"/>
      <c r="C31" s="64"/>
      <c r="D31" s="7"/>
      <c r="E31" s="7"/>
      <c r="F31" s="7"/>
      <c r="G31" s="7"/>
    </row>
    <row r="32" spans="1:9" x14ac:dyDescent="0.2">
      <c r="D32" s="83"/>
      <c r="E32" s="83"/>
      <c r="F32" s="83"/>
    </row>
    <row r="33" spans="4:6" x14ac:dyDescent="0.2">
      <c r="D33" s="83"/>
      <c r="E33" s="83"/>
      <c r="F33" s="83"/>
    </row>
    <row r="34" spans="4:6" x14ac:dyDescent="0.2">
      <c r="D34" s="83"/>
      <c r="E34" s="83"/>
      <c r="F34" s="83"/>
    </row>
    <row r="35" spans="4:6" x14ac:dyDescent="0.2">
      <c r="D35" s="83"/>
      <c r="E35" s="83"/>
      <c r="F35" s="83"/>
    </row>
    <row r="36" spans="4:6" x14ac:dyDescent="0.2">
      <c r="D36" s="83"/>
      <c r="E36" s="83"/>
      <c r="F36" s="83"/>
    </row>
    <row r="37" spans="4:6" x14ac:dyDescent="0.2">
      <c r="D37" s="83"/>
      <c r="E37" s="83"/>
      <c r="F37" s="83"/>
    </row>
    <row r="38" spans="4:6" x14ac:dyDescent="0.2">
      <c r="D38" s="83"/>
      <c r="E38" s="83"/>
      <c r="F38" s="83"/>
    </row>
    <row r="39" spans="4:6" x14ac:dyDescent="0.2">
      <c r="D39" s="83"/>
      <c r="E39" s="83"/>
      <c r="F39" s="83"/>
    </row>
    <row r="40" spans="4:6" x14ac:dyDescent="0.2">
      <c r="D40" s="83"/>
      <c r="E40" s="83"/>
      <c r="F40" s="83"/>
    </row>
    <row r="41" spans="4:6" x14ac:dyDescent="0.2">
      <c r="D41" s="83"/>
      <c r="E41" s="83"/>
      <c r="F41" s="83"/>
    </row>
    <row r="42" spans="4:6" x14ac:dyDescent="0.2">
      <c r="D42" s="83"/>
      <c r="E42" s="83"/>
      <c r="F42" s="83"/>
    </row>
    <row r="43" spans="4:6" x14ac:dyDescent="0.2">
      <c r="D43" s="83"/>
      <c r="E43" s="83"/>
      <c r="F43" s="83"/>
    </row>
    <row r="44" spans="4:6" x14ac:dyDescent="0.2">
      <c r="D44" s="83"/>
      <c r="E44" s="83"/>
      <c r="F44" s="83"/>
    </row>
  </sheetData>
  <mergeCells count="3">
    <mergeCell ref="A2:G2"/>
    <mergeCell ref="A1:G1"/>
    <mergeCell ref="A3:G3"/>
  </mergeCells>
  <phoneticPr fontId="8" type="noConversion"/>
  <pageMargins left="0.25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Board</vt:lpstr>
      <vt:lpstr>General Manager</vt:lpstr>
      <vt:lpstr>Fund 10</vt:lpstr>
      <vt:lpstr>Fund 20</vt:lpstr>
      <vt:lpstr>Fund 30</vt:lpstr>
      <vt:lpstr>Fund 50</vt:lpstr>
      <vt:lpstr>Fund 60</vt:lpstr>
      <vt:lpstr>GAC Project</vt:lpstr>
      <vt:lpstr>Funded 5 Year CIP</vt:lpstr>
      <vt:lpstr>Cash Accounts</vt:lpstr>
      <vt:lpstr>Salary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mharris</dc:creator>
  <cp:lastModifiedBy>Michelle Harris</cp:lastModifiedBy>
  <cp:lastPrinted>2023-05-10T22:33:18Z</cp:lastPrinted>
  <dcterms:created xsi:type="dcterms:W3CDTF">2014-04-03T23:25:45Z</dcterms:created>
  <dcterms:modified xsi:type="dcterms:W3CDTF">2023-05-10T22:34:14Z</dcterms:modified>
</cp:coreProperties>
</file>