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esktop\Budget Prep\2018 - 2019 Budget\"/>
    </mc:Choice>
  </mc:AlternateContent>
  <bookViews>
    <workbookView xWindow="120" yWindow="30" windowWidth="19410" windowHeight="11010" tabRatio="861" activeTab="2"/>
  </bookViews>
  <sheets>
    <sheet name="Board" sheetId="7" r:id="rId1"/>
    <sheet name="General Manager" sheetId="8" r:id="rId2"/>
    <sheet name="Fund 10" sheetId="2" r:id="rId3"/>
    <sheet name="Fund 20" sheetId="3" r:id="rId4"/>
    <sheet name="Fund 30" sheetId="4" r:id="rId5"/>
    <sheet name="Fund 50" sheetId="5" r:id="rId6"/>
    <sheet name="Fund 60" sheetId="6" r:id="rId7"/>
    <sheet name="Capital Outlay Reserve" sheetId="14" r:id="rId8"/>
    <sheet name="Keyes Consolidation Project" sheetId="13" r:id="rId9"/>
    <sheet name="Unfunded" sheetId="11" r:id="rId10"/>
    <sheet name="Cash Accounts" sheetId="12" r:id="rId11"/>
  </sheets>
  <calcPr calcId="171027"/>
</workbook>
</file>

<file path=xl/calcChain.xml><?xml version="1.0" encoding="utf-8"?>
<calcChain xmlns="http://schemas.openxmlformats.org/spreadsheetml/2006/main">
  <c r="E22" i="11" l="1"/>
  <c r="F22" i="11"/>
  <c r="G22" i="11"/>
  <c r="E27" i="13"/>
  <c r="D27" i="13"/>
  <c r="E21" i="14"/>
  <c r="F21" i="14"/>
  <c r="G21" i="14"/>
  <c r="D21" i="14"/>
  <c r="E12" i="14"/>
  <c r="F12" i="14"/>
  <c r="G12" i="14"/>
  <c r="D12" i="14"/>
  <c r="G21" i="6"/>
  <c r="G12" i="6"/>
  <c r="E27" i="5" l="1"/>
  <c r="F27" i="5"/>
  <c r="G27" i="5"/>
  <c r="D27" i="5"/>
  <c r="G14" i="5"/>
  <c r="G69" i="3"/>
  <c r="G12" i="3"/>
  <c r="L78" i="2"/>
  <c r="L21" i="2"/>
  <c r="M18" i="8"/>
  <c r="M16" i="7"/>
  <c r="G11" i="4"/>
  <c r="E23" i="4" l="1"/>
  <c r="F23" i="4"/>
  <c r="G23" i="4"/>
  <c r="D23" i="4"/>
  <c r="E40" i="13" l="1"/>
  <c r="E11" i="13"/>
  <c r="E78" i="2"/>
  <c r="D40" i="13" l="1"/>
  <c r="D11" i="13"/>
  <c r="E14" i="5"/>
  <c r="F14" i="5"/>
  <c r="D14" i="5"/>
  <c r="D22" i="11"/>
  <c r="B22" i="12"/>
  <c r="B13" i="12"/>
  <c r="E12" i="11"/>
  <c r="C22" i="12"/>
  <c r="F21" i="6"/>
  <c r="F12" i="6"/>
  <c r="F11" i="4"/>
  <c r="F69" i="3"/>
  <c r="F12" i="3"/>
  <c r="K78" i="2"/>
  <c r="K21" i="2"/>
  <c r="L18" i="8"/>
  <c r="L16" i="7"/>
  <c r="F12" i="11"/>
  <c r="D12" i="11"/>
  <c r="K18" i="8"/>
  <c r="J18" i="8"/>
  <c r="I18" i="8"/>
  <c r="G18" i="8"/>
  <c r="F18" i="8"/>
  <c r="E18" i="8"/>
  <c r="D18" i="8"/>
  <c r="K16" i="7"/>
  <c r="J16" i="7"/>
  <c r="I16" i="7"/>
  <c r="G16" i="7"/>
  <c r="F16" i="7"/>
  <c r="E16" i="7"/>
  <c r="D16" i="7"/>
  <c r="D21" i="6"/>
  <c r="E21" i="6"/>
  <c r="D12" i="6"/>
  <c r="E12" i="6"/>
  <c r="D11" i="4"/>
  <c r="E11" i="4"/>
  <c r="D69" i="3"/>
  <c r="E69" i="3"/>
  <c r="D12" i="3"/>
  <c r="E12" i="3"/>
  <c r="D78" i="2"/>
  <c r="D21" i="2"/>
  <c r="E21" i="2"/>
  <c r="H16" i="7" l="1"/>
  <c r="H18" i="8"/>
  <c r="F78" i="2"/>
  <c r="F21" i="2"/>
</calcChain>
</file>

<file path=xl/sharedStrings.xml><?xml version="1.0" encoding="utf-8"?>
<sst xmlns="http://schemas.openxmlformats.org/spreadsheetml/2006/main" count="408" uniqueCount="153">
  <si>
    <t>Fund 10</t>
  </si>
  <si>
    <t>Fund 20</t>
  </si>
  <si>
    <t>Revenue</t>
  </si>
  <si>
    <t>Total Revenue</t>
  </si>
  <si>
    <t>Expenses</t>
  </si>
  <si>
    <t>Total Expenses</t>
  </si>
  <si>
    <t>Service Charge</t>
  </si>
  <si>
    <t>Inspection Fee</t>
  </si>
  <si>
    <t>Commercial Water Usage</t>
  </si>
  <si>
    <t>Late Charges</t>
  </si>
  <si>
    <t>Returned Check Charge</t>
  </si>
  <si>
    <t>Taxes Current Secured</t>
  </si>
  <si>
    <t>Taxes Current Unsecured</t>
  </si>
  <si>
    <t>Interest from County</t>
  </si>
  <si>
    <t>Other Revenue</t>
  </si>
  <si>
    <t>Credit Card Fee</t>
  </si>
  <si>
    <t>Backflow Test</t>
  </si>
  <si>
    <t>Admin Salaries</t>
  </si>
  <si>
    <t>Admin Retirement</t>
  </si>
  <si>
    <t>Admin Employee Insurance</t>
  </si>
  <si>
    <t>Admin FICA/Medicare</t>
  </si>
  <si>
    <t>Admin Workers Comp</t>
  </si>
  <si>
    <t>Admin Cell Phones</t>
  </si>
  <si>
    <t>Admin District Insurance</t>
  </si>
  <si>
    <t>Admin Property Tax</t>
  </si>
  <si>
    <t>Admin Bank Fees</t>
  </si>
  <si>
    <t>Admin Office Supplies</t>
  </si>
  <si>
    <t>Admin Postage</t>
  </si>
  <si>
    <t>Admin Dues /Subscriptions</t>
  </si>
  <si>
    <t>Admin Janitorial Supplies</t>
  </si>
  <si>
    <t>Admin Contracts</t>
  </si>
  <si>
    <t>Admin Audit</t>
  </si>
  <si>
    <t>Admin Attorney Fees</t>
  </si>
  <si>
    <t>Admin Education/Train</t>
  </si>
  <si>
    <t>Admin Travel Expense</t>
  </si>
  <si>
    <t>Maint Salaries</t>
  </si>
  <si>
    <t>Maintenance Overtime</t>
  </si>
  <si>
    <t>Maintenance Retirement</t>
  </si>
  <si>
    <t>Maintenance Employee Ins</t>
  </si>
  <si>
    <t>Maintenance FICA/Medicare</t>
  </si>
  <si>
    <t>Maintenance Workers Comp</t>
  </si>
  <si>
    <t>Maintenance Cell Phones</t>
  </si>
  <si>
    <t>Maintenance Dues/Subscriptions</t>
  </si>
  <si>
    <t>Maintenace Contracts</t>
  </si>
  <si>
    <t>Maintenance Uniforms</t>
  </si>
  <si>
    <t>Maintenance Tools</t>
  </si>
  <si>
    <t>Maintenance Engineering</t>
  </si>
  <si>
    <t>Maintenance Education/Training</t>
  </si>
  <si>
    <t>Maintenance Travel Expense</t>
  </si>
  <si>
    <t>Maintenance Gas &amp; Oil</t>
  </si>
  <si>
    <t>Maintenance Vehicle Maintenance</t>
  </si>
  <si>
    <t>Maintenance Utilities</t>
  </si>
  <si>
    <t>Maintenance Chlorine</t>
  </si>
  <si>
    <t>Maintenance Equipment/Repair</t>
  </si>
  <si>
    <t>Connection Fee</t>
  </si>
  <si>
    <t>Special Assessment Street Light</t>
  </si>
  <si>
    <t>Maintenance Contract Turlock</t>
  </si>
  <si>
    <t>Admin Return Checks</t>
  </si>
  <si>
    <t>Maintenance Encroachment Permit</t>
  </si>
  <si>
    <t>Fund 10 - Water</t>
  </si>
  <si>
    <t>Actual</t>
  </si>
  <si>
    <t>Adopted</t>
  </si>
  <si>
    <t>Maintenance Street Light Material</t>
  </si>
  <si>
    <t>Fund 20 - Sewer</t>
  </si>
  <si>
    <t>Fund 30 - Streel Lights</t>
  </si>
  <si>
    <t>Fund 50 - Water Cap Connection</t>
  </si>
  <si>
    <t>Fund 60 - Sewer Cap Conn</t>
  </si>
  <si>
    <t>Salaries</t>
  </si>
  <si>
    <t>FICA/Medicare</t>
  </si>
  <si>
    <t>Work Comp</t>
  </si>
  <si>
    <t>Reimbursements</t>
  </si>
  <si>
    <t>Cell Phones</t>
  </si>
  <si>
    <t>Education/Training</t>
  </si>
  <si>
    <t>Travel Expense</t>
  </si>
  <si>
    <t>Worker's Comp</t>
  </si>
  <si>
    <t xml:space="preserve">Keyes Community Services District </t>
  </si>
  <si>
    <t>Keyes Community Services District</t>
  </si>
  <si>
    <t>Main Lift Station</t>
  </si>
  <si>
    <t xml:space="preserve"> </t>
  </si>
  <si>
    <t>Admin Equipment/Repair</t>
  </si>
  <si>
    <t>Admin Building/Structure</t>
  </si>
  <si>
    <t>Board of Directors</t>
  </si>
  <si>
    <t>General Manager</t>
  </si>
  <si>
    <t>Unfunded Five-Year Capital Improvement Projects</t>
  </si>
  <si>
    <t xml:space="preserve">Interest </t>
  </si>
  <si>
    <t>Well No. 7</t>
  </si>
  <si>
    <t>Well No. 10</t>
  </si>
  <si>
    <t>Foote Rd Lift Station</t>
  </si>
  <si>
    <t>Cash Accounts</t>
  </si>
  <si>
    <t>Total Cash Accounts</t>
  </si>
  <si>
    <t>Proposed Budget</t>
  </si>
  <si>
    <t>Final Approved</t>
  </si>
  <si>
    <t>Office Expense</t>
  </si>
  <si>
    <t>Admin Over Time</t>
  </si>
  <si>
    <t>Admin Cash Over Short</t>
  </si>
  <si>
    <t>Admin Election Cost</t>
  </si>
  <si>
    <t>Maintenance District Insurance</t>
  </si>
  <si>
    <t>Admin Overtime</t>
  </si>
  <si>
    <t>Maintenance Eqpt Repair</t>
  </si>
  <si>
    <t>Proposed</t>
  </si>
  <si>
    <t>Bridge Loan Water Filtration</t>
  </si>
  <si>
    <t>Maintenance Bertolotti</t>
  </si>
  <si>
    <t>Water Violation</t>
  </si>
  <si>
    <t>Capital Maintenacne Supplies</t>
  </si>
  <si>
    <t>Capital Building Structure</t>
  </si>
  <si>
    <t>Capital Maintenance Supplies</t>
  </si>
  <si>
    <t>Adopted Budget</t>
  </si>
  <si>
    <t>2016-2017</t>
  </si>
  <si>
    <t>2015-2016</t>
  </si>
  <si>
    <t>YTD</t>
  </si>
  <si>
    <t>Sewer Contingency - County</t>
  </si>
  <si>
    <t>Estimated Final YTD</t>
  </si>
  <si>
    <t>Maintenance Janitorial Supplies</t>
  </si>
  <si>
    <t>Water Contingency - County</t>
  </si>
  <si>
    <t>Street Light Improvement</t>
  </si>
  <si>
    <t xml:space="preserve">Arsenic Treatment Facility </t>
  </si>
  <si>
    <t>Mobile Plaza Park</t>
  </si>
  <si>
    <t>Countryside Mobile</t>
  </si>
  <si>
    <t>Faith Home Teen Ranch</t>
  </si>
  <si>
    <t xml:space="preserve">Keyes Consolidation Project </t>
  </si>
  <si>
    <t>Grant Funding from SWB Revolving Fund</t>
  </si>
  <si>
    <t>SWB Loan</t>
  </si>
  <si>
    <t>Keyes CSD Arsenic Facility Project</t>
  </si>
  <si>
    <t>Green Run Mobile</t>
  </si>
  <si>
    <t>Non-Construction Project Costs</t>
  </si>
  <si>
    <t>Construction Costs</t>
  </si>
  <si>
    <t>Grant Amount Per Entity</t>
  </si>
  <si>
    <t>Arsenic Treatment Facility</t>
  </si>
  <si>
    <t>2017-2018</t>
  </si>
  <si>
    <t>Mntnce Building/Structure</t>
  </si>
  <si>
    <t>Maintenance Building Structure</t>
  </si>
  <si>
    <t>Master Meter/Transmission Consolidation</t>
  </si>
  <si>
    <t>Arsenic Treatment Project</t>
  </si>
  <si>
    <t>Water Distribution &amp; System Improvements</t>
  </si>
  <si>
    <t>2018-2019</t>
  </si>
  <si>
    <t>Fiscal Year 2018-2019</t>
  </si>
  <si>
    <t>Maintenance Backflow Equipment</t>
  </si>
  <si>
    <t xml:space="preserve">Orchard Village Mobile </t>
  </si>
  <si>
    <t>Maintenance SWRCB</t>
  </si>
  <si>
    <t>RCAC Loan Fees</t>
  </si>
  <si>
    <t>RCAC Loan Expenses</t>
  </si>
  <si>
    <t>Environmental Study 123 TCP</t>
  </si>
  <si>
    <t>Land Acquisition 123 TCP</t>
  </si>
  <si>
    <t>Capital Outlay Reserve</t>
  </si>
  <si>
    <t xml:space="preserve"> Adopted Budget </t>
  </si>
  <si>
    <t xml:space="preserve"> Estimated Final YTD </t>
  </si>
  <si>
    <t xml:space="preserve"> Proposed Budget </t>
  </si>
  <si>
    <t>Interest Income</t>
  </si>
  <si>
    <t>Depreciation Reserve</t>
  </si>
  <si>
    <t>Maintenance Supplies</t>
  </si>
  <si>
    <t>Building Structure</t>
  </si>
  <si>
    <t>Project Finished</t>
  </si>
  <si>
    <t>Maintenance Temp Salaries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</si>
</sst>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u val="singleAccounting"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/>
    <xf numFmtId="43" fontId="3" fillId="0" borderId="0" xfId="1" applyFont="1" applyBorder="1" applyAlignment="1">
      <alignment horizontal="center"/>
    </xf>
    <xf numFmtId="43" fontId="3" fillId="0" borderId="0" xfId="1" applyFont="1" applyAlignment="1">
      <alignment horizontal="center" wrapText="1"/>
    </xf>
    <xf numFmtId="0" fontId="4" fillId="0" borderId="0" xfId="0" applyFont="1" applyAlignment="1">
      <alignment horizontal="center"/>
    </xf>
    <xf numFmtId="43" fontId="3" fillId="0" borderId="2" xfId="1" applyFont="1" applyBorder="1" applyAlignment="1">
      <alignment horizontal="center"/>
    </xf>
    <xf numFmtId="43" fontId="3" fillId="0" borderId="2" xfId="1" quotePrefix="1" applyFont="1" applyBorder="1" applyAlignment="1">
      <alignment horizontal="center"/>
    </xf>
    <xf numFmtId="0" fontId="2" fillId="0" borderId="2" xfId="0" applyFont="1" applyBorder="1"/>
    <xf numFmtId="43" fontId="2" fillId="0" borderId="0" xfId="1" applyFont="1"/>
    <xf numFmtId="43" fontId="2" fillId="0" borderId="4" xfId="1" applyFont="1" applyBorder="1"/>
    <xf numFmtId="43" fontId="2" fillId="0" borderId="0" xfId="1" applyFont="1" applyBorder="1"/>
    <xf numFmtId="0" fontId="2" fillId="0" borderId="3" xfId="0" applyFont="1" applyBorder="1"/>
    <xf numFmtId="0" fontId="2" fillId="0" borderId="0" xfId="0" applyFont="1" applyAlignment="1">
      <alignment horizontal="right"/>
    </xf>
    <xf numFmtId="43" fontId="2" fillId="0" borderId="1" xfId="1" applyFont="1" applyBorder="1" applyAlignment="1">
      <alignment horizontal="right"/>
    </xf>
    <xf numFmtId="43" fontId="2" fillId="0" borderId="5" xfId="1" applyFont="1" applyBorder="1" applyAlignment="1">
      <alignment horizontal="right"/>
    </xf>
    <xf numFmtId="43" fontId="2" fillId="0" borderId="5" xfId="1" applyFont="1" applyBorder="1"/>
    <xf numFmtId="0" fontId="3" fillId="0" borderId="0" xfId="0" applyFont="1" applyAlignment="1">
      <alignment horizontal="center" wrapText="1"/>
    </xf>
    <xf numFmtId="43" fontId="2" fillId="0" borderId="1" xfId="1" applyFont="1" applyBorder="1"/>
    <xf numFmtId="0" fontId="2" fillId="0" borderId="0" xfId="0" applyFont="1" applyBorder="1"/>
    <xf numFmtId="0" fontId="3" fillId="0" borderId="2" xfId="0" applyFont="1" applyBorder="1" applyAlignment="1">
      <alignment horizontal="center"/>
    </xf>
    <xf numFmtId="0" fontId="3" fillId="0" borderId="2" xfId="1" applyNumberFormat="1" applyFont="1" applyBorder="1" applyAlignment="1">
      <alignment horizontal="center"/>
    </xf>
    <xf numFmtId="43" fontId="5" fillId="0" borderId="0" xfId="1" applyFont="1" applyAlignment="1">
      <alignment horizontal="center"/>
    </xf>
    <xf numFmtId="9" fontId="2" fillId="0" borderId="0" xfId="2" applyFont="1" applyBorder="1" applyAlignment="1">
      <alignment horizontal="right"/>
    </xf>
    <xf numFmtId="43" fontId="2" fillId="0" borderId="6" xfId="1" applyFont="1" applyBorder="1"/>
    <xf numFmtId="43" fontId="2" fillId="0" borderId="0" xfId="1" applyFont="1" applyAlignment="1">
      <alignment horizontal="right"/>
    </xf>
    <xf numFmtId="0" fontId="3" fillId="0" borderId="0" xfId="0" applyFont="1" applyBorder="1" applyAlignment="1">
      <alignment horizontal="center"/>
    </xf>
    <xf numFmtId="0" fontId="2" fillId="0" borderId="7" xfId="0" applyFont="1" applyBorder="1"/>
    <xf numFmtId="43" fontId="5" fillId="0" borderId="0" xfId="1" applyFont="1" applyBorder="1" applyAlignment="1">
      <alignment horizontal="center"/>
    </xf>
    <xf numFmtId="43" fontId="3" fillId="0" borderId="0" xfId="1" applyFont="1" applyAlignment="1">
      <alignment horizontal="center"/>
    </xf>
    <xf numFmtId="0" fontId="2" fillId="0" borderId="3" xfId="0" applyFont="1" applyBorder="1" applyAlignment="1">
      <alignment wrapText="1"/>
    </xf>
    <xf numFmtId="2" fontId="2" fillId="0" borderId="4" xfId="1" applyNumberFormat="1" applyFont="1" applyBorder="1"/>
    <xf numFmtId="2" fontId="2" fillId="0" borderId="6" xfId="1" applyNumberFormat="1" applyFont="1" applyBorder="1"/>
    <xf numFmtId="0" fontId="3" fillId="0" borderId="0" xfId="0" applyFont="1" applyAlignment="1"/>
    <xf numFmtId="2" fontId="2" fillId="0" borderId="4" xfId="1" applyNumberFormat="1" applyFont="1" applyBorder="1" applyAlignment="1">
      <alignment horizontal="right" wrapText="1"/>
    </xf>
    <xf numFmtId="2" fontId="2" fillId="0" borderId="5" xfId="3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1" applyNumberFormat="1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2" fontId="2" fillId="0" borderId="4" xfId="1" applyNumberFormat="1" applyFont="1" applyFill="1" applyBorder="1"/>
    <xf numFmtId="0" fontId="2" fillId="0" borderId="7" xfId="0" applyFont="1" applyFill="1" applyBorder="1"/>
    <xf numFmtId="0" fontId="2" fillId="0" borderId="8" xfId="0" applyFont="1" applyFill="1" applyBorder="1"/>
    <xf numFmtId="0" fontId="2" fillId="0" borderId="8" xfId="0" applyFont="1" applyBorder="1"/>
    <xf numFmtId="0" fontId="2" fillId="0" borderId="0" xfId="0" applyFont="1" applyFill="1"/>
    <xf numFmtId="0" fontId="2" fillId="0" borderId="3" xfId="0" applyFont="1" applyFill="1" applyBorder="1"/>
    <xf numFmtId="2" fontId="2" fillId="0" borderId="9" xfId="1" applyNumberFormat="1" applyFont="1" applyBorder="1"/>
    <xf numFmtId="0" fontId="2" fillId="0" borderId="2" xfId="0" applyFont="1" applyFill="1" applyBorder="1"/>
    <xf numFmtId="0" fontId="3" fillId="0" borderId="0" xfId="0" applyFont="1" applyAlignment="1">
      <alignment horizontal="center"/>
    </xf>
    <xf numFmtId="0" fontId="2" fillId="0" borderId="3" xfId="0" applyNumberFormat="1" applyFont="1" applyBorder="1"/>
    <xf numFmtId="0" fontId="2" fillId="0" borderId="7" xfId="0" applyNumberFormat="1" applyFont="1" applyBorder="1"/>
    <xf numFmtId="0" fontId="2" fillId="0" borderId="2" xfId="0" applyFont="1" applyBorder="1" applyAlignment="1">
      <alignment horizontal="left"/>
    </xf>
    <xf numFmtId="0" fontId="4" fillId="0" borderId="0" xfId="0" applyFont="1"/>
    <xf numFmtId="0" fontId="2" fillId="0" borderId="3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2" xfId="0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2" xfId="0" applyFont="1" applyBorder="1"/>
    <xf numFmtId="0" fontId="7" fillId="0" borderId="3" xfId="0" applyFont="1" applyBorder="1"/>
    <xf numFmtId="0" fontId="7" fillId="0" borderId="3" xfId="0" applyFont="1" applyFill="1" applyBorder="1"/>
    <xf numFmtId="2" fontId="2" fillId="0" borderId="4" xfId="0" applyNumberFormat="1" applyFont="1" applyBorder="1"/>
    <xf numFmtId="2" fontId="2" fillId="0" borderId="4" xfId="1" applyNumberFormat="1" applyFont="1" applyBorder="1" applyAlignment="1">
      <alignment horizontal="right"/>
    </xf>
    <xf numFmtId="43" fontId="3" fillId="0" borderId="0" xfId="1" applyFont="1" applyAlignment="1"/>
    <xf numFmtId="2" fontId="2" fillId="0" borderId="5" xfId="1" applyNumberFormat="1" applyFont="1" applyBorder="1" applyAlignment="1">
      <alignment horizontal="right"/>
    </xf>
    <xf numFmtId="2" fontId="2" fillId="0" borderId="5" xfId="1" applyNumberFormat="1" applyFont="1" applyBorder="1"/>
    <xf numFmtId="2" fontId="2" fillId="0" borderId="5" xfId="1" applyNumberFormat="1" applyFont="1" applyFill="1" applyBorder="1"/>
    <xf numFmtId="164" fontId="2" fillId="0" borderId="0" xfId="0" applyNumberFormat="1" applyFont="1"/>
    <xf numFmtId="2" fontId="2" fillId="0" borderId="5" xfId="0" applyNumberFormat="1" applyFont="1" applyBorder="1"/>
    <xf numFmtId="2" fontId="2" fillId="0" borderId="5" xfId="3" applyNumberFormat="1" applyFont="1" applyBorder="1" applyAlignment="1">
      <alignment horizontal="right"/>
    </xf>
    <xf numFmtId="2" fontId="2" fillId="0" borderId="0" xfId="3" applyNumberFormat="1" applyFont="1" applyBorder="1"/>
    <xf numFmtId="2" fontId="2" fillId="0" borderId="0" xfId="3" applyNumberFormat="1" applyFont="1"/>
    <xf numFmtId="2" fontId="2" fillId="0" borderId="4" xfId="1" applyNumberFormat="1" applyFont="1" applyBorder="1" applyAlignment="1">
      <alignment horizontal="center"/>
    </xf>
    <xf numFmtId="2" fontId="2" fillId="0" borderId="4" xfId="0" applyNumberFormat="1" applyFont="1" applyFill="1" applyBorder="1"/>
    <xf numFmtId="2" fontId="2" fillId="0" borderId="0" xfId="1" applyNumberFormat="1" applyFont="1"/>
    <xf numFmtId="2" fontId="2" fillId="0" borderId="5" xfId="3" applyNumberFormat="1" applyFont="1" applyFill="1" applyBorder="1" applyAlignment="1">
      <alignment horizontal="right"/>
    </xf>
    <xf numFmtId="2" fontId="2" fillId="0" borderId="6" xfId="0" applyNumberFormat="1" applyFont="1" applyBorder="1"/>
    <xf numFmtId="2" fontId="2" fillId="0" borderId="4" xfId="0" applyNumberFormat="1" applyFont="1" applyBorder="1" applyAlignment="1">
      <alignment horizontal="center" wrapText="1"/>
    </xf>
    <xf numFmtId="2" fontId="2" fillId="0" borderId="6" xfId="1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 wrapText="1"/>
    </xf>
    <xf numFmtId="2" fontId="2" fillId="0" borderId="5" xfId="3" applyNumberFormat="1" applyFont="1" applyBorder="1" applyAlignment="1">
      <alignment horizontal="center"/>
    </xf>
    <xf numFmtId="2" fontId="2" fillId="0" borderId="0" xfId="0" applyNumberFormat="1" applyFont="1" applyBorder="1"/>
    <xf numFmtId="2" fontId="2" fillId="0" borderId="0" xfId="0" applyNumberFormat="1" applyFont="1"/>
    <xf numFmtId="2" fontId="3" fillId="0" borderId="0" xfId="0" applyNumberFormat="1" applyFont="1" applyAlignment="1">
      <alignment horizontal="center" wrapText="1"/>
    </xf>
    <xf numFmtId="2" fontId="3" fillId="0" borderId="0" xfId="1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2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8" fillId="0" borderId="0" xfId="0" applyFont="1"/>
    <xf numFmtId="0" fontId="0" fillId="0" borderId="3" xfId="0" applyBorder="1"/>
    <xf numFmtId="4" fontId="0" fillId="0" borderId="4" xfId="0" applyNumberFormat="1" applyBorder="1"/>
    <xf numFmtId="0" fontId="0" fillId="0" borderId="4" xfId="0" applyBorder="1"/>
    <xf numFmtId="8" fontId="0" fillId="0" borderId="5" xfId="0" applyNumberFormat="1" applyBorder="1"/>
    <xf numFmtId="0" fontId="0" fillId="0" borderId="8" xfId="0" applyBorder="1"/>
    <xf numFmtId="0" fontId="0" fillId="0" borderId="7" xfId="0" applyBorder="1"/>
    <xf numFmtId="43" fontId="3" fillId="0" borderId="4" xfId="1" applyFont="1" applyBorder="1" applyAlignment="1">
      <alignment horizontal="right"/>
    </xf>
    <xf numFmtId="2" fontId="3" fillId="0" borderId="4" xfId="1" applyNumberFormat="1" applyFont="1" applyBorder="1" applyAlignment="1">
      <alignment horizontal="right"/>
    </xf>
    <xf numFmtId="2" fontId="3" fillId="0" borderId="5" xfId="0" applyNumberFormat="1" applyFont="1" applyBorder="1" applyAlignment="1">
      <alignment horizontal="right"/>
    </xf>
    <xf numFmtId="43" fontId="2" fillId="0" borderId="4" xfId="1" applyFont="1" applyFill="1" applyBorder="1" applyAlignment="1">
      <alignment horizontal="right"/>
    </xf>
    <xf numFmtId="2" fontId="2" fillId="0" borderId="4" xfId="1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2" fontId="2" fillId="0" borderId="10" xfId="1" applyNumberFormat="1" applyFont="1" applyBorder="1" applyAlignment="1">
      <alignment horizontal="center"/>
    </xf>
    <xf numFmtId="2" fontId="2" fillId="0" borderId="7" xfId="1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="125" zoomScaleNormal="125" workbookViewId="0">
      <selection activeCell="M15" sqref="M15"/>
    </sheetView>
  </sheetViews>
  <sheetFormatPr defaultColWidth="8.7109375" defaultRowHeight="12" x14ac:dyDescent="0.2"/>
  <cols>
    <col min="1" max="1" width="15.7109375" style="1" customWidth="1"/>
    <col min="2" max="2" width="7.140625" style="1" bestFit="1" customWidth="1"/>
    <col min="3" max="3" width="8.85546875" style="1" customWidth="1"/>
    <col min="4" max="7" width="13.28515625" style="1" hidden="1" customWidth="1"/>
    <col min="8" max="8" width="13.28515625" style="1" customWidth="1"/>
    <col min="9" max="10" width="11.5703125" style="8" hidden="1" customWidth="1"/>
    <col min="11" max="11" width="13.28515625" style="8" bestFit="1" customWidth="1"/>
    <col min="12" max="12" width="15.5703125" style="1" customWidth="1"/>
    <col min="13" max="16384" width="8.7109375" style="1"/>
  </cols>
  <sheetData>
    <row r="1" spans="1:13" x14ac:dyDescent="0.2">
      <c r="A1" s="103" t="s">
        <v>76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3" x14ac:dyDescent="0.2">
      <c r="A2" s="103" t="s">
        <v>135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</row>
    <row r="3" spans="1:13" x14ac:dyDescent="0.2">
      <c r="A3" s="103" t="s">
        <v>81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</row>
    <row r="4" spans="1:13" x14ac:dyDescent="0.2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3" x14ac:dyDescent="0.2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3" s="54" customFormat="1" ht="24" x14ac:dyDescent="0.2">
      <c r="D6" s="53" t="s">
        <v>60</v>
      </c>
      <c r="E6" s="53"/>
      <c r="F6" s="53" t="s">
        <v>61</v>
      </c>
      <c r="G6" s="53"/>
      <c r="H6" s="3" t="s">
        <v>106</v>
      </c>
      <c r="I6" s="28"/>
      <c r="J6" s="28"/>
      <c r="K6" s="3" t="s">
        <v>111</v>
      </c>
      <c r="L6" s="2" t="s">
        <v>99</v>
      </c>
      <c r="M6" s="16" t="s">
        <v>91</v>
      </c>
    </row>
    <row r="7" spans="1:13" x14ac:dyDescent="0.2">
      <c r="B7" s="7"/>
      <c r="C7" s="7"/>
      <c r="D7" s="5"/>
      <c r="E7" s="5"/>
      <c r="F7" s="5"/>
      <c r="G7" s="5"/>
      <c r="H7" s="20" t="s">
        <v>128</v>
      </c>
      <c r="I7" s="20" t="s">
        <v>0</v>
      </c>
      <c r="J7" s="20" t="s">
        <v>1</v>
      </c>
      <c r="K7" s="20" t="s">
        <v>128</v>
      </c>
      <c r="L7" s="20" t="s">
        <v>134</v>
      </c>
      <c r="M7" s="20" t="s">
        <v>134</v>
      </c>
    </row>
    <row r="8" spans="1:13" x14ac:dyDescent="0.2">
      <c r="B8" s="4" t="s">
        <v>4</v>
      </c>
      <c r="D8" s="2"/>
      <c r="E8" s="2"/>
      <c r="F8" s="5"/>
      <c r="G8" s="5"/>
      <c r="H8" s="6"/>
      <c r="I8" s="5"/>
      <c r="J8" s="5"/>
      <c r="K8" s="6"/>
      <c r="L8" s="2"/>
    </row>
    <row r="9" spans="1:13" x14ac:dyDescent="0.2">
      <c r="A9" s="7" t="s">
        <v>67</v>
      </c>
      <c r="B9" s="7">
        <v>4020</v>
      </c>
      <c r="C9" s="7">
        <v>104</v>
      </c>
      <c r="D9" s="8">
        <v>3950</v>
      </c>
      <c r="E9" s="8">
        <v>3150</v>
      </c>
      <c r="F9" s="9">
        <v>3000</v>
      </c>
      <c r="G9" s="9">
        <v>3000</v>
      </c>
      <c r="H9" s="30">
        <v>8000</v>
      </c>
      <c r="I9" s="30"/>
      <c r="J9" s="30"/>
      <c r="K9" s="30">
        <v>6000</v>
      </c>
      <c r="L9" s="39">
        <v>8000</v>
      </c>
      <c r="M9" s="30">
        <v>8000</v>
      </c>
    </row>
    <row r="10" spans="1:13" x14ac:dyDescent="0.2">
      <c r="A10" s="11" t="s">
        <v>68</v>
      </c>
      <c r="B10" s="11">
        <v>4020</v>
      </c>
      <c r="C10" s="11">
        <v>403</v>
      </c>
      <c r="D10" s="8">
        <v>237.34</v>
      </c>
      <c r="E10" s="8">
        <v>236.96</v>
      </c>
      <c r="F10" s="9">
        <v>200</v>
      </c>
      <c r="G10" s="9">
        <v>200</v>
      </c>
      <c r="H10" s="30">
        <v>400</v>
      </c>
      <c r="I10" s="30"/>
      <c r="J10" s="30"/>
      <c r="K10" s="30">
        <v>258.86</v>
      </c>
      <c r="L10" s="39">
        <v>300</v>
      </c>
      <c r="M10" s="30">
        <v>300</v>
      </c>
    </row>
    <row r="11" spans="1:13" x14ac:dyDescent="0.2">
      <c r="A11" s="11" t="s">
        <v>74</v>
      </c>
      <c r="B11" s="11">
        <v>4020</v>
      </c>
      <c r="C11" s="11">
        <v>405</v>
      </c>
      <c r="D11" s="8">
        <v>31.64</v>
      </c>
      <c r="E11" s="8">
        <v>24.78</v>
      </c>
      <c r="F11" s="9">
        <v>30</v>
      </c>
      <c r="G11" s="9">
        <v>30</v>
      </c>
      <c r="H11" s="30">
        <v>36</v>
      </c>
      <c r="I11" s="30"/>
      <c r="J11" s="30"/>
      <c r="K11" s="30">
        <v>27.56</v>
      </c>
      <c r="L11" s="39">
        <v>35</v>
      </c>
      <c r="M11" s="30">
        <v>35</v>
      </c>
    </row>
    <row r="12" spans="1:13" x14ac:dyDescent="0.2">
      <c r="A12" s="11" t="s">
        <v>71</v>
      </c>
      <c r="B12" s="11">
        <v>4020</v>
      </c>
      <c r="C12" s="11">
        <v>1719</v>
      </c>
      <c r="D12" s="8">
        <v>65.16</v>
      </c>
      <c r="E12" s="8">
        <v>65.16</v>
      </c>
      <c r="F12" s="9"/>
      <c r="G12" s="9"/>
      <c r="H12" s="30">
        <v>1100</v>
      </c>
      <c r="I12" s="30"/>
      <c r="J12" s="30"/>
      <c r="K12" s="30">
        <v>1315.12</v>
      </c>
      <c r="L12" s="39">
        <v>1500</v>
      </c>
      <c r="M12" s="30">
        <v>1500</v>
      </c>
    </row>
    <row r="13" spans="1:13" x14ac:dyDescent="0.2">
      <c r="A13" s="11" t="s">
        <v>72</v>
      </c>
      <c r="B13" s="11">
        <v>4020</v>
      </c>
      <c r="C13" s="11">
        <v>2400</v>
      </c>
      <c r="D13" s="8">
        <v>837.7</v>
      </c>
      <c r="E13" s="8">
        <v>837.68</v>
      </c>
      <c r="F13" s="9">
        <v>2000</v>
      </c>
      <c r="G13" s="9">
        <v>2000</v>
      </c>
      <c r="H13" s="30">
        <v>2000</v>
      </c>
      <c r="I13" s="30"/>
      <c r="J13" s="30"/>
      <c r="K13" s="30">
        <v>0</v>
      </c>
      <c r="L13" s="39">
        <v>2000</v>
      </c>
      <c r="M13" s="30">
        <v>2000</v>
      </c>
    </row>
    <row r="14" spans="1:13" x14ac:dyDescent="0.2">
      <c r="A14" s="11" t="s">
        <v>73</v>
      </c>
      <c r="B14" s="11">
        <v>4020</v>
      </c>
      <c r="C14" s="11">
        <v>2500</v>
      </c>
      <c r="D14" s="8">
        <v>156.68</v>
      </c>
      <c r="E14" s="8">
        <v>156.68</v>
      </c>
      <c r="F14" s="9">
        <v>1000</v>
      </c>
      <c r="G14" s="9">
        <v>1000</v>
      </c>
      <c r="H14" s="30">
        <v>2000</v>
      </c>
      <c r="I14" s="30"/>
      <c r="J14" s="30"/>
      <c r="K14" s="30">
        <v>0</v>
      </c>
      <c r="L14" s="39">
        <v>2000</v>
      </c>
      <c r="M14" s="30">
        <v>2000</v>
      </c>
    </row>
    <row r="15" spans="1:13" x14ac:dyDescent="0.2">
      <c r="D15" s="8"/>
      <c r="E15" s="8"/>
      <c r="F15" s="9"/>
      <c r="G15" s="9"/>
      <c r="H15" s="30"/>
      <c r="I15" s="30"/>
      <c r="J15" s="30"/>
      <c r="K15" s="30"/>
      <c r="L15" s="39"/>
      <c r="M15" s="30"/>
    </row>
    <row r="16" spans="1:13" ht="12.75" thickBot="1" x14ac:dyDescent="0.25">
      <c r="C16" s="12" t="s">
        <v>5</v>
      </c>
      <c r="D16" s="13">
        <f t="shared" ref="D16:J16" si="0">SUM(D9:D15)</f>
        <v>5278.52</v>
      </c>
      <c r="E16" s="13">
        <f t="shared" si="0"/>
        <v>4471.26</v>
      </c>
      <c r="F16" s="14">
        <f t="shared" si="0"/>
        <v>6230</v>
      </c>
      <c r="G16" s="14">
        <f t="shared" si="0"/>
        <v>6230</v>
      </c>
      <c r="H16" s="65">
        <f t="shared" si="0"/>
        <v>13536</v>
      </c>
      <c r="I16" s="66">
        <f t="shared" si="0"/>
        <v>0</v>
      </c>
      <c r="J16" s="66">
        <f t="shared" si="0"/>
        <v>0</v>
      </c>
      <c r="K16" s="66">
        <f>SUM(K9:K15)</f>
        <v>7601.54</v>
      </c>
      <c r="L16" s="67">
        <f>SUM(L9:L15)</f>
        <v>13835</v>
      </c>
      <c r="M16" s="66">
        <f>SUM(M9:M14)</f>
        <v>13835</v>
      </c>
    </row>
    <row r="17" ht="12.75" thickTop="1" x14ac:dyDescent="0.2"/>
    <row r="34" spans="3:3" x14ac:dyDescent="0.2">
      <c r="C34" s="68"/>
    </row>
  </sheetData>
  <mergeCells count="3">
    <mergeCell ref="A1:L1"/>
    <mergeCell ref="A2:L2"/>
    <mergeCell ref="A3:L3"/>
  </mergeCells>
  <pageMargins left="0.25" right="0.16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zoomScale="125" zoomScaleNormal="125" workbookViewId="0">
      <selection activeCell="F28" sqref="F28"/>
    </sheetView>
  </sheetViews>
  <sheetFormatPr defaultColWidth="8.7109375" defaultRowHeight="12" x14ac:dyDescent="0.2"/>
  <cols>
    <col min="1" max="1" width="19.28515625" style="1" customWidth="1"/>
    <col min="2" max="2" width="7.7109375" style="1" customWidth="1"/>
    <col min="3" max="3" width="8.7109375" style="1"/>
    <col min="4" max="4" width="13.28515625" style="1" bestFit="1" customWidth="1"/>
    <col min="5" max="5" width="15.5703125" style="1" bestFit="1" customWidth="1"/>
    <col min="6" max="6" width="15.7109375" style="1" customWidth="1"/>
    <col min="7" max="7" width="9.140625" style="1" bestFit="1" customWidth="1"/>
    <col min="8" max="16384" width="8.7109375" style="1"/>
  </cols>
  <sheetData>
    <row r="1" spans="1:12" x14ac:dyDescent="0.2">
      <c r="A1" s="103" t="s">
        <v>75</v>
      </c>
      <c r="B1" s="103"/>
      <c r="C1" s="103"/>
      <c r="D1" s="103"/>
      <c r="E1" s="103"/>
      <c r="F1" s="103"/>
    </row>
    <row r="2" spans="1:12" x14ac:dyDescent="0.2">
      <c r="A2" s="103" t="s">
        <v>135</v>
      </c>
      <c r="B2" s="103"/>
      <c r="C2" s="103"/>
      <c r="D2" s="103"/>
      <c r="E2" s="103"/>
      <c r="F2" s="103"/>
      <c r="G2" s="32"/>
      <c r="H2" s="32"/>
      <c r="I2" s="32"/>
      <c r="J2" s="32"/>
      <c r="K2" s="32"/>
      <c r="L2" s="32"/>
    </row>
    <row r="3" spans="1:12" x14ac:dyDescent="0.2">
      <c r="A3" s="103" t="s">
        <v>83</v>
      </c>
      <c r="B3" s="103"/>
      <c r="C3" s="103"/>
      <c r="D3" s="103"/>
      <c r="E3" s="103"/>
      <c r="F3" s="103"/>
    </row>
    <row r="4" spans="1:12" x14ac:dyDescent="0.2">
      <c r="A4" s="35"/>
      <c r="B4" s="35"/>
      <c r="C4" s="35"/>
      <c r="D4" s="35"/>
      <c r="E4" s="35"/>
      <c r="F4" s="35"/>
    </row>
    <row r="5" spans="1:12" x14ac:dyDescent="0.2">
      <c r="A5" s="35"/>
      <c r="B5" s="35"/>
      <c r="C5" s="35"/>
      <c r="D5" s="35"/>
    </row>
    <row r="6" spans="1:12" ht="24" x14ac:dyDescent="0.2">
      <c r="A6" s="35"/>
      <c r="B6" s="35"/>
      <c r="C6" s="35"/>
      <c r="D6" s="28" t="s">
        <v>106</v>
      </c>
      <c r="E6" s="28" t="s">
        <v>111</v>
      </c>
      <c r="F6" s="28" t="s">
        <v>90</v>
      </c>
      <c r="G6" s="16" t="s">
        <v>91</v>
      </c>
    </row>
    <row r="7" spans="1:12" x14ac:dyDescent="0.2">
      <c r="A7" s="35"/>
      <c r="B7" s="19"/>
      <c r="C7" s="19"/>
      <c r="D7" s="20" t="s">
        <v>128</v>
      </c>
      <c r="E7" s="20" t="s">
        <v>128</v>
      </c>
      <c r="F7" s="20" t="s">
        <v>134</v>
      </c>
      <c r="G7" s="55" t="s">
        <v>134</v>
      </c>
    </row>
    <row r="8" spans="1:12" x14ac:dyDescent="0.2">
      <c r="A8" s="35"/>
      <c r="B8" s="4" t="s">
        <v>2</v>
      </c>
      <c r="C8" s="35"/>
      <c r="D8" s="35"/>
    </row>
    <row r="9" spans="1:12" x14ac:dyDescent="0.2">
      <c r="A9" s="7" t="s">
        <v>54</v>
      </c>
      <c r="B9" s="7">
        <v>3010</v>
      </c>
      <c r="C9" s="7"/>
      <c r="D9" s="33">
        <v>0</v>
      </c>
      <c r="E9" s="30">
        <v>0</v>
      </c>
      <c r="F9" s="30">
        <v>0</v>
      </c>
      <c r="G9" s="62">
        <v>0</v>
      </c>
    </row>
    <row r="10" spans="1:12" x14ac:dyDescent="0.2">
      <c r="A10" s="11" t="s">
        <v>84</v>
      </c>
      <c r="B10" s="11">
        <v>3800</v>
      </c>
      <c r="C10" s="11"/>
      <c r="D10" s="30">
        <v>0</v>
      </c>
      <c r="E10" s="30">
        <v>0</v>
      </c>
      <c r="F10" s="30">
        <v>0</v>
      </c>
      <c r="G10" s="62">
        <v>0</v>
      </c>
    </row>
    <row r="11" spans="1:12" x14ac:dyDescent="0.2">
      <c r="D11" s="30"/>
      <c r="E11" s="30"/>
      <c r="F11" s="30"/>
      <c r="G11" s="62"/>
    </row>
    <row r="12" spans="1:12" ht="12.75" thickBot="1" x14ac:dyDescent="0.25">
      <c r="C12" s="12" t="s">
        <v>3</v>
      </c>
      <c r="D12" s="34">
        <f t="shared" ref="D12" si="0">SUM(D9:D10)</f>
        <v>0</v>
      </c>
      <c r="E12" s="34">
        <f>SUM(E9:E11)</f>
        <v>0</v>
      </c>
      <c r="F12" s="34">
        <f>SUM(F9:F10)</f>
        <v>0</v>
      </c>
      <c r="G12" s="69"/>
    </row>
    <row r="13" spans="1:12" ht="12.75" thickTop="1" x14ac:dyDescent="0.2">
      <c r="E13" s="18"/>
    </row>
    <row r="15" spans="1:12" ht="24" x14ac:dyDescent="0.2">
      <c r="B15" s="36"/>
      <c r="C15" s="36"/>
      <c r="D15" s="28" t="s">
        <v>106</v>
      </c>
      <c r="E15" s="28" t="s">
        <v>111</v>
      </c>
      <c r="F15" s="28" t="s">
        <v>90</v>
      </c>
      <c r="G15" s="16" t="s">
        <v>91</v>
      </c>
    </row>
    <row r="16" spans="1:12" x14ac:dyDescent="0.2">
      <c r="B16" s="19"/>
      <c r="C16" s="19"/>
      <c r="D16" s="20" t="s">
        <v>128</v>
      </c>
      <c r="E16" s="20" t="s">
        <v>128</v>
      </c>
      <c r="F16" s="20" t="s">
        <v>134</v>
      </c>
      <c r="G16" s="55" t="s">
        <v>134</v>
      </c>
    </row>
    <row r="17" spans="1:7" ht="14.25" x14ac:dyDescent="0.35">
      <c r="B17" s="4" t="s">
        <v>4</v>
      </c>
      <c r="E17" s="27"/>
    </row>
    <row r="18" spans="1:7" x14ac:dyDescent="0.2">
      <c r="A18" s="1" t="s">
        <v>85</v>
      </c>
      <c r="B18" s="1">
        <v>4050</v>
      </c>
      <c r="C18" s="1">
        <v>2702</v>
      </c>
      <c r="D18" s="30">
        <v>1203000</v>
      </c>
      <c r="E18" s="30">
        <v>2826</v>
      </c>
      <c r="F18" s="30">
        <v>1203000</v>
      </c>
      <c r="G18" s="62">
        <v>1203000</v>
      </c>
    </row>
    <row r="19" spans="1:7" x14ac:dyDescent="0.2">
      <c r="A19" s="1" t="s">
        <v>86</v>
      </c>
      <c r="B19" s="1">
        <v>4050</v>
      </c>
      <c r="C19" s="1">
        <v>2705</v>
      </c>
      <c r="D19" s="30">
        <v>2119000</v>
      </c>
      <c r="E19" s="30">
        <v>2826</v>
      </c>
      <c r="F19" s="30">
        <v>2119000</v>
      </c>
      <c r="G19" s="62">
        <v>2119000</v>
      </c>
    </row>
    <row r="20" spans="1:7" x14ac:dyDescent="0.2">
      <c r="A20" s="1" t="s">
        <v>87</v>
      </c>
      <c r="B20" s="1">
        <v>4050</v>
      </c>
      <c r="C20" s="1">
        <v>2708</v>
      </c>
      <c r="D20" s="30">
        <v>1000000</v>
      </c>
      <c r="E20" s="30">
        <v>0</v>
      </c>
      <c r="F20" s="30">
        <v>1000000</v>
      </c>
      <c r="G20" s="62">
        <v>1000000</v>
      </c>
    </row>
    <row r="21" spans="1:7" x14ac:dyDescent="0.2">
      <c r="D21" s="31"/>
      <c r="E21" s="30"/>
      <c r="F21" s="31"/>
      <c r="G21" s="62"/>
    </row>
    <row r="22" spans="1:7" ht="12.75" thickBot="1" x14ac:dyDescent="0.25">
      <c r="C22" s="12" t="s">
        <v>5</v>
      </c>
      <c r="D22" s="34">
        <f>SUM(D18:D20)</f>
        <v>4322000</v>
      </c>
      <c r="E22" s="34">
        <f t="shared" ref="E22:G22" si="1">SUM(E18:E20)</f>
        <v>5652</v>
      </c>
      <c r="F22" s="34">
        <f t="shared" si="1"/>
        <v>4322000</v>
      </c>
      <c r="G22" s="34">
        <f t="shared" si="1"/>
        <v>4322000</v>
      </c>
    </row>
    <row r="23" spans="1:7" ht="12.75" thickTop="1" x14ac:dyDescent="0.2"/>
    <row r="26" spans="1:7" x14ac:dyDescent="0.2">
      <c r="D26" s="43"/>
    </row>
  </sheetData>
  <mergeCells count="3">
    <mergeCell ref="A1:F1"/>
    <mergeCell ref="A2:F2"/>
    <mergeCell ref="A3:F3"/>
  </mergeCells>
  <pageMargins left="0.25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zoomScale="125" zoomScaleNormal="125" workbookViewId="0">
      <selection activeCell="C22" sqref="C22"/>
    </sheetView>
  </sheetViews>
  <sheetFormatPr defaultColWidth="8.85546875" defaultRowHeight="12" x14ac:dyDescent="0.2"/>
  <cols>
    <col min="1" max="1" width="43" style="1" bestFit="1" customWidth="1"/>
    <col min="2" max="2" width="13.7109375" style="1" customWidth="1"/>
    <col min="3" max="3" width="15.28515625" style="1" bestFit="1" customWidth="1"/>
    <col min="4" max="4" width="11.28515625" style="1" customWidth="1"/>
    <col min="5" max="5" width="15.28515625" style="1" bestFit="1" customWidth="1"/>
    <col min="6" max="16384" width="8.85546875" style="1"/>
  </cols>
  <sheetData>
    <row r="1" spans="1:7" x14ac:dyDescent="0.2">
      <c r="A1" s="103" t="s">
        <v>75</v>
      </c>
      <c r="B1" s="103"/>
      <c r="C1" s="103"/>
    </row>
    <row r="2" spans="1:7" x14ac:dyDescent="0.2">
      <c r="A2" s="103" t="s">
        <v>135</v>
      </c>
      <c r="B2" s="103"/>
      <c r="C2" s="103"/>
      <c r="D2" s="32"/>
      <c r="E2" s="32"/>
      <c r="F2" s="32"/>
      <c r="G2" s="32"/>
    </row>
    <row r="3" spans="1:7" x14ac:dyDescent="0.2">
      <c r="A3" s="103" t="s">
        <v>88</v>
      </c>
      <c r="B3" s="103"/>
      <c r="C3" s="103"/>
    </row>
    <row r="4" spans="1:7" x14ac:dyDescent="0.2">
      <c r="A4" s="35"/>
      <c r="B4" s="35"/>
      <c r="C4" s="35"/>
    </row>
    <row r="5" spans="1:7" x14ac:dyDescent="0.2">
      <c r="A5" s="35"/>
      <c r="B5" s="35"/>
      <c r="C5" s="35"/>
    </row>
    <row r="6" spans="1:7" x14ac:dyDescent="0.2">
      <c r="B6" s="16">
        <v>2018</v>
      </c>
      <c r="C6" s="38"/>
    </row>
    <row r="7" spans="1:7" ht="16.899999999999999" customHeight="1" x14ac:dyDescent="0.2">
      <c r="A7" s="7"/>
      <c r="B7" s="30"/>
      <c r="C7" s="82"/>
    </row>
    <row r="8" spans="1:7" x14ac:dyDescent="0.2">
      <c r="A8" s="11" t="s">
        <v>110</v>
      </c>
      <c r="B8" s="30">
        <v>136820.57999999999</v>
      </c>
      <c r="C8" s="82"/>
      <c r="D8" s="18"/>
      <c r="E8" s="18"/>
    </row>
    <row r="9" spans="1:7" x14ac:dyDescent="0.2">
      <c r="A9" s="11" t="s">
        <v>113</v>
      </c>
      <c r="B9" s="30">
        <v>89015.25</v>
      </c>
      <c r="C9" s="82"/>
      <c r="D9" s="18"/>
      <c r="E9" s="18"/>
    </row>
    <row r="10" spans="1:7" x14ac:dyDescent="0.2">
      <c r="A10" s="40" t="s">
        <v>100</v>
      </c>
      <c r="B10" s="30">
        <v>4.84</v>
      </c>
      <c r="C10" s="82"/>
      <c r="D10" s="18"/>
      <c r="E10" s="18"/>
    </row>
    <row r="11" spans="1:7" x14ac:dyDescent="0.2">
      <c r="A11" s="40" t="s">
        <v>103</v>
      </c>
      <c r="B11" s="30">
        <v>30000</v>
      </c>
      <c r="C11" s="82"/>
      <c r="D11" s="18"/>
      <c r="E11" s="18"/>
    </row>
    <row r="12" spans="1:7" x14ac:dyDescent="0.2">
      <c r="A12" s="41" t="s">
        <v>104</v>
      </c>
      <c r="B12" s="30">
        <v>100000</v>
      </c>
      <c r="C12" s="82"/>
      <c r="D12" s="18"/>
      <c r="E12" s="18"/>
    </row>
    <row r="13" spans="1:7" ht="12.75" thickBot="1" x14ac:dyDescent="0.25">
      <c r="A13" s="12" t="s">
        <v>89</v>
      </c>
      <c r="B13" s="34">
        <f>SUM(B7:B12)</f>
        <v>355840.67</v>
      </c>
      <c r="C13" s="82"/>
    </row>
    <row r="14" spans="1:7" ht="12.75" thickTop="1" x14ac:dyDescent="0.2">
      <c r="B14" s="83"/>
      <c r="C14" s="83"/>
    </row>
    <row r="15" spans="1:7" x14ac:dyDescent="0.2">
      <c r="B15" s="83"/>
      <c r="C15" s="83"/>
    </row>
    <row r="16" spans="1:7" x14ac:dyDescent="0.2">
      <c r="B16" s="84" t="s">
        <v>99</v>
      </c>
      <c r="C16" s="85" t="s">
        <v>91</v>
      </c>
    </row>
    <row r="17" spans="1:3" x14ac:dyDescent="0.2">
      <c r="B17" s="86">
        <v>2019</v>
      </c>
      <c r="C17" s="87">
        <v>2019</v>
      </c>
    </row>
    <row r="18" spans="1:3" x14ac:dyDescent="0.2">
      <c r="A18" s="11" t="s">
        <v>113</v>
      </c>
      <c r="B18" s="30">
        <v>0</v>
      </c>
      <c r="C18" s="30">
        <v>0</v>
      </c>
    </row>
    <row r="19" spans="1:3" x14ac:dyDescent="0.2">
      <c r="A19" s="11" t="s">
        <v>110</v>
      </c>
      <c r="B19" s="30">
        <v>0</v>
      </c>
      <c r="C19" s="30">
        <v>0</v>
      </c>
    </row>
    <row r="20" spans="1:3" x14ac:dyDescent="0.2">
      <c r="A20" s="42" t="s">
        <v>105</v>
      </c>
      <c r="B20" s="30">
        <v>20000</v>
      </c>
      <c r="C20" s="30">
        <v>20000</v>
      </c>
    </row>
    <row r="21" spans="1:3" x14ac:dyDescent="0.2">
      <c r="A21" s="11" t="s">
        <v>104</v>
      </c>
      <c r="B21" s="30">
        <v>120000</v>
      </c>
      <c r="C21" s="30">
        <v>120000</v>
      </c>
    </row>
    <row r="22" spans="1:3" ht="12.75" thickBot="1" x14ac:dyDescent="0.25">
      <c r="B22" s="34">
        <f>SUM(B18:B21)</f>
        <v>140000</v>
      </c>
      <c r="C22" s="34">
        <f>SUM(C18:C21)</f>
        <v>140000</v>
      </c>
    </row>
    <row r="23" spans="1:3" ht="12.75" thickTop="1" x14ac:dyDescent="0.2"/>
  </sheetData>
  <mergeCells count="3">
    <mergeCell ref="A1:C1"/>
    <mergeCell ref="A2:C2"/>
    <mergeCell ref="A3:C3"/>
  </mergeCells>
  <pageMargins left="1.39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="125" zoomScaleNormal="125" workbookViewId="0">
      <selection activeCell="M17" sqref="M17"/>
    </sheetView>
  </sheetViews>
  <sheetFormatPr defaultColWidth="8.7109375" defaultRowHeight="12" x14ac:dyDescent="0.2"/>
  <cols>
    <col min="1" max="1" width="16" style="1" customWidth="1"/>
    <col min="2" max="2" width="7.140625" style="1" bestFit="1" customWidth="1"/>
    <col min="3" max="3" width="10.7109375" style="1" bestFit="1" customWidth="1"/>
    <col min="4" max="4" width="11.7109375" style="8" hidden="1" customWidth="1"/>
    <col min="5" max="5" width="13.28515625" style="8" hidden="1" customWidth="1"/>
    <col min="6" max="7" width="10.140625" style="1" hidden="1" customWidth="1"/>
    <col min="8" max="8" width="10.140625" style="1" bestFit="1" customWidth="1"/>
    <col min="9" max="10" width="10.28515625" style="1" hidden="1" customWidth="1"/>
    <col min="11" max="11" width="10.28515625" style="1" bestFit="1" customWidth="1"/>
    <col min="12" max="12" width="15.42578125" style="1" customWidth="1"/>
    <col min="13" max="16384" width="8.7109375" style="1"/>
  </cols>
  <sheetData>
    <row r="1" spans="1:13" x14ac:dyDescent="0.2">
      <c r="A1" s="103" t="s">
        <v>75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3" x14ac:dyDescent="0.2">
      <c r="A2" s="103" t="s">
        <v>135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</row>
    <row r="3" spans="1:13" x14ac:dyDescent="0.2">
      <c r="A3" s="103" t="s">
        <v>82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</row>
    <row r="4" spans="1:13" x14ac:dyDescent="0.2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3" x14ac:dyDescent="0.2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3" s="54" customFormat="1" ht="24" x14ac:dyDescent="0.2">
      <c r="D6" s="53" t="s">
        <v>60</v>
      </c>
      <c r="E6" s="53"/>
      <c r="F6" s="53" t="s">
        <v>61</v>
      </c>
      <c r="G6" s="53"/>
      <c r="H6" s="3" t="s">
        <v>106</v>
      </c>
      <c r="I6" s="28"/>
      <c r="J6" s="28"/>
      <c r="K6" s="3" t="s">
        <v>111</v>
      </c>
      <c r="L6" s="2" t="s">
        <v>99</v>
      </c>
      <c r="M6" s="16" t="s">
        <v>91</v>
      </c>
    </row>
    <row r="7" spans="1:13" x14ac:dyDescent="0.2">
      <c r="B7" s="7"/>
      <c r="C7" s="7"/>
      <c r="D7" s="5"/>
      <c r="E7" s="5"/>
      <c r="F7" s="5"/>
      <c r="G7" s="5"/>
      <c r="H7" s="20" t="s">
        <v>128</v>
      </c>
      <c r="I7" s="20" t="s">
        <v>0</v>
      </c>
      <c r="J7" s="20" t="s">
        <v>1</v>
      </c>
      <c r="K7" s="20" t="s">
        <v>128</v>
      </c>
      <c r="L7" s="20" t="s">
        <v>134</v>
      </c>
      <c r="M7" s="20" t="s">
        <v>134</v>
      </c>
    </row>
    <row r="8" spans="1:13" x14ac:dyDescent="0.2">
      <c r="B8" s="4" t="s">
        <v>4</v>
      </c>
      <c r="D8" s="5" t="s">
        <v>0</v>
      </c>
      <c r="E8" s="5" t="s">
        <v>1</v>
      </c>
      <c r="F8" s="5"/>
      <c r="G8" s="5"/>
      <c r="H8" s="5"/>
      <c r="I8" s="5"/>
      <c r="J8" s="5"/>
      <c r="K8" s="5"/>
      <c r="L8" s="2"/>
    </row>
    <row r="9" spans="1:13" x14ac:dyDescent="0.2">
      <c r="A9" s="7" t="s">
        <v>67</v>
      </c>
      <c r="B9" s="7">
        <v>4030</v>
      </c>
      <c r="C9" s="7">
        <v>104</v>
      </c>
      <c r="D9" s="8">
        <v>1454.04</v>
      </c>
      <c r="E9" s="8">
        <v>1454.08</v>
      </c>
      <c r="F9" s="9">
        <v>18000</v>
      </c>
      <c r="G9" s="9">
        <v>18000</v>
      </c>
      <c r="H9" s="30">
        <v>48500</v>
      </c>
      <c r="I9" s="30"/>
      <c r="J9" s="30"/>
      <c r="K9" s="30">
        <v>63248.68</v>
      </c>
      <c r="L9" s="30">
        <v>79472.639999999999</v>
      </c>
      <c r="M9" s="62">
        <v>79472.639999999999</v>
      </c>
    </row>
    <row r="10" spans="1:13" x14ac:dyDescent="0.2">
      <c r="A10" s="11" t="s">
        <v>68</v>
      </c>
      <c r="B10" s="11">
        <v>4030</v>
      </c>
      <c r="C10" s="11">
        <v>403</v>
      </c>
      <c r="D10" s="8">
        <v>105.94</v>
      </c>
      <c r="E10" s="8">
        <v>105.94</v>
      </c>
      <c r="F10" s="9">
        <v>1025</v>
      </c>
      <c r="G10" s="9">
        <v>1025</v>
      </c>
      <c r="H10" s="30">
        <v>3400</v>
      </c>
      <c r="I10" s="30"/>
      <c r="J10" s="30"/>
      <c r="K10" s="30">
        <v>4483.09</v>
      </c>
      <c r="L10" s="30">
        <v>5000</v>
      </c>
      <c r="M10" s="62">
        <v>5000</v>
      </c>
    </row>
    <row r="11" spans="1:13" x14ac:dyDescent="0.2">
      <c r="A11" s="11" t="s">
        <v>69</v>
      </c>
      <c r="B11" s="11">
        <v>4030</v>
      </c>
      <c r="C11" s="11">
        <v>405</v>
      </c>
      <c r="F11" s="9"/>
      <c r="G11" s="9"/>
      <c r="H11" s="30">
        <v>1000</v>
      </c>
      <c r="I11" s="30"/>
      <c r="J11" s="30"/>
      <c r="K11" s="30">
        <v>258.26</v>
      </c>
      <c r="L11" s="30">
        <v>300</v>
      </c>
      <c r="M11" s="62">
        <v>300</v>
      </c>
    </row>
    <row r="12" spans="1:13" x14ac:dyDescent="0.2">
      <c r="A12" s="11" t="s">
        <v>70</v>
      </c>
      <c r="B12" s="11">
        <v>4030</v>
      </c>
      <c r="C12" s="11">
        <v>407</v>
      </c>
      <c r="F12" s="9"/>
      <c r="G12" s="9">
        <v>3000</v>
      </c>
      <c r="H12" s="30">
        <v>9600</v>
      </c>
      <c r="I12" s="30"/>
      <c r="J12" s="30"/>
      <c r="K12" s="30">
        <v>9600</v>
      </c>
      <c r="L12" s="30">
        <v>9600</v>
      </c>
      <c r="M12" s="62">
        <v>9600</v>
      </c>
    </row>
    <row r="13" spans="1:13" x14ac:dyDescent="0.2">
      <c r="A13" s="11" t="s">
        <v>92</v>
      </c>
      <c r="B13" s="11">
        <v>4030</v>
      </c>
      <c r="C13" s="11">
        <v>1700</v>
      </c>
      <c r="F13" s="9"/>
      <c r="G13" s="9"/>
      <c r="H13" s="30">
        <v>200</v>
      </c>
      <c r="I13" s="30"/>
      <c r="J13" s="30"/>
      <c r="K13" s="30">
        <v>50</v>
      </c>
      <c r="L13" s="30">
        <v>200</v>
      </c>
      <c r="M13" s="62">
        <v>200</v>
      </c>
    </row>
    <row r="14" spans="1:13" x14ac:dyDescent="0.2">
      <c r="A14" s="11" t="s">
        <v>71</v>
      </c>
      <c r="B14" s="11">
        <v>4030</v>
      </c>
      <c r="C14" s="11">
        <v>1719</v>
      </c>
      <c r="D14" s="8">
        <v>175.36</v>
      </c>
      <c r="E14" s="8">
        <v>175.35</v>
      </c>
      <c r="F14" s="9"/>
      <c r="G14" s="9"/>
      <c r="H14" s="30">
        <v>1500</v>
      </c>
      <c r="I14" s="30"/>
      <c r="J14" s="30"/>
      <c r="K14" s="30">
        <v>1082.55</v>
      </c>
      <c r="L14" s="30">
        <v>1500</v>
      </c>
      <c r="M14" s="62">
        <v>1500</v>
      </c>
    </row>
    <row r="15" spans="1:13" x14ac:dyDescent="0.2">
      <c r="A15" s="11" t="s">
        <v>72</v>
      </c>
      <c r="B15" s="11">
        <v>4030</v>
      </c>
      <c r="C15" s="11">
        <v>2400</v>
      </c>
      <c r="F15" s="9"/>
      <c r="G15" s="9"/>
      <c r="H15" s="30">
        <v>2000</v>
      </c>
      <c r="I15" s="30"/>
      <c r="J15" s="30"/>
      <c r="K15" s="30">
        <v>675</v>
      </c>
      <c r="L15" s="30">
        <v>2000</v>
      </c>
      <c r="M15" s="62">
        <v>2000</v>
      </c>
    </row>
    <row r="16" spans="1:13" x14ac:dyDescent="0.2">
      <c r="A16" s="11" t="s">
        <v>73</v>
      </c>
      <c r="B16" s="11">
        <v>4030</v>
      </c>
      <c r="C16" s="11">
        <v>2500</v>
      </c>
      <c r="D16" s="8">
        <v>750</v>
      </c>
      <c r="E16" s="8">
        <v>750</v>
      </c>
      <c r="F16" s="9"/>
      <c r="G16" s="9"/>
      <c r="H16" s="30">
        <v>2000</v>
      </c>
      <c r="I16" s="30"/>
      <c r="J16" s="30"/>
      <c r="K16" s="30">
        <v>2000</v>
      </c>
      <c r="L16" s="30">
        <v>2000</v>
      </c>
      <c r="M16" s="62">
        <v>2000</v>
      </c>
    </row>
    <row r="17" spans="1:13" x14ac:dyDescent="0.2">
      <c r="F17" s="9"/>
      <c r="G17" s="9"/>
      <c r="H17" s="30"/>
      <c r="I17" s="30"/>
      <c r="J17" s="30"/>
      <c r="K17" s="30"/>
      <c r="L17" s="30"/>
      <c r="M17" s="62"/>
    </row>
    <row r="18" spans="1:13" ht="12.75" thickBot="1" x14ac:dyDescent="0.25">
      <c r="C18" s="12" t="s">
        <v>5</v>
      </c>
      <c r="D18" s="17">
        <f t="shared" ref="D18:L18" si="0">SUM(D9:D16)</f>
        <v>2485.34</v>
      </c>
      <c r="E18" s="17">
        <f t="shared" si="0"/>
        <v>2485.37</v>
      </c>
      <c r="F18" s="15">
        <f t="shared" si="0"/>
        <v>19025</v>
      </c>
      <c r="G18" s="15">
        <f t="shared" si="0"/>
        <v>22025</v>
      </c>
      <c r="H18" s="34">
        <f t="shared" si="0"/>
        <v>68200</v>
      </c>
      <c r="I18" s="34">
        <f t="shared" si="0"/>
        <v>0</v>
      </c>
      <c r="J18" s="34">
        <f t="shared" si="0"/>
        <v>0</v>
      </c>
      <c r="K18" s="34">
        <f>SUM(K9:K16)</f>
        <v>81397.58</v>
      </c>
      <c r="L18" s="34">
        <f t="shared" si="0"/>
        <v>100072.64</v>
      </c>
      <c r="M18" s="69">
        <f>SUM(M9:M16)</f>
        <v>100072.64</v>
      </c>
    </row>
    <row r="19" spans="1:13" ht="12.75" thickTop="1" x14ac:dyDescent="0.2">
      <c r="L19" s="18"/>
    </row>
    <row r="24" spans="1:13" x14ac:dyDescent="0.2">
      <c r="A24" s="10"/>
    </row>
  </sheetData>
  <mergeCells count="3">
    <mergeCell ref="A1:L1"/>
    <mergeCell ref="A2:L2"/>
    <mergeCell ref="A3:L3"/>
  </mergeCells>
  <pageMargins left="0.31" right="0.24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tabSelected="1" zoomScale="115" zoomScaleNormal="115" workbookViewId="0">
      <selection activeCell="A58" sqref="A58:XFD58"/>
    </sheetView>
  </sheetViews>
  <sheetFormatPr defaultColWidth="8.7109375" defaultRowHeight="12" x14ac:dyDescent="0.2"/>
  <cols>
    <col min="1" max="1" width="25" style="58" bestFit="1" customWidth="1"/>
    <col min="2" max="2" width="7.7109375" style="1" bestFit="1" customWidth="1"/>
    <col min="3" max="3" width="6" style="1" customWidth="1"/>
    <col min="4" max="4" width="14" style="8" bestFit="1" customWidth="1"/>
    <col min="5" max="5" width="12" style="8" bestFit="1" customWidth="1"/>
    <col min="6" max="10" width="8.7109375" style="1" hidden="1" customWidth="1"/>
    <col min="11" max="11" width="12" style="1" bestFit="1" customWidth="1"/>
    <col min="12" max="12" width="9.140625" style="1" bestFit="1" customWidth="1"/>
    <col min="13" max="16384" width="8.7109375" style="1"/>
  </cols>
  <sheetData>
    <row r="1" spans="1:12" x14ac:dyDescent="0.2">
      <c r="A1" s="103" t="s">
        <v>75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2" x14ac:dyDescent="0.2">
      <c r="A2" s="103" t="s">
        <v>135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32"/>
    </row>
    <row r="3" spans="1:12" x14ac:dyDescent="0.2">
      <c r="A3" s="103" t="s">
        <v>59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4" spans="1:12" x14ac:dyDescent="0.2">
      <c r="A4" s="56"/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2" x14ac:dyDescent="0.2">
      <c r="A5" s="56"/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2" s="54" customFormat="1" ht="24" x14ac:dyDescent="0.2">
      <c r="A6" s="57"/>
      <c r="B6" s="104"/>
      <c r="C6" s="104"/>
      <c r="D6" s="28" t="s">
        <v>106</v>
      </c>
      <c r="E6" s="28" t="s">
        <v>111</v>
      </c>
      <c r="F6" s="28" t="s">
        <v>109</v>
      </c>
      <c r="G6" s="3" t="s">
        <v>106</v>
      </c>
      <c r="H6" s="2" t="s">
        <v>99</v>
      </c>
      <c r="K6" s="2" t="s">
        <v>99</v>
      </c>
      <c r="L6" s="16" t="s">
        <v>91</v>
      </c>
    </row>
    <row r="7" spans="1:12" s="54" customFormat="1" x14ac:dyDescent="0.2">
      <c r="A7" s="57"/>
      <c r="B7" s="19"/>
      <c r="C7" s="19"/>
      <c r="D7" s="20" t="s">
        <v>128</v>
      </c>
      <c r="E7" s="20" t="s">
        <v>128</v>
      </c>
      <c r="F7" s="20" t="s">
        <v>108</v>
      </c>
      <c r="G7" s="20" t="s">
        <v>108</v>
      </c>
      <c r="H7" s="20" t="s">
        <v>107</v>
      </c>
      <c r="K7" s="20" t="s">
        <v>134</v>
      </c>
      <c r="L7" s="55" t="s">
        <v>134</v>
      </c>
    </row>
    <row r="8" spans="1:12" x14ac:dyDescent="0.2">
      <c r="B8" s="4" t="s">
        <v>2</v>
      </c>
      <c r="K8" s="8"/>
    </row>
    <row r="9" spans="1:12" x14ac:dyDescent="0.2">
      <c r="A9" s="59" t="s">
        <v>6</v>
      </c>
      <c r="B9" s="7">
        <v>3000</v>
      </c>
      <c r="C9" s="7"/>
      <c r="D9" s="30">
        <v>1045000</v>
      </c>
      <c r="E9" s="30">
        <v>1120286.1599999999</v>
      </c>
      <c r="F9" s="30"/>
      <c r="G9" s="30"/>
      <c r="H9" s="30"/>
      <c r="I9" s="30"/>
      <c r="J9" s="30"/>
      <c r="K9" s="30">
        <v>1150000</v>
      </c>
      <c r="L9" s="62">
        <v>1150000</v>
      </c>
    </row>
    <row r="10" spans="1:12" x14ac:dyDescent="0.2">
      <c r="A10" s="60" t="s">
        <v>7</v>
      </c>
      <c r="B10" s="11">
        <v>3011</v>
      </c>
      <c r="C10" s="11"/>
      <c r="D10" s="30">
        <v>700</v>
      </c>
      <c r="E10" s="30">
        <v>380</v>
      </c>
      <c r="F10" s="30"/>
      <c r="G10" s="30"/>
      <c r="H10" s="30"/>
      <c r="I10" s="30"/>
      <c r="J10" s="30"/>
      <c r="K10" s="30">
        <v>500</v>
      </c>
      <c r="L10" s="62">
        <v>500</v>
      </c>
    </row>
    <row r="11" spans="1:12" x14ac:dyDescent="0.2">
      <c r="A11" s="60" t="s">
        <v>8</v>
      </c>
      <c r="B11" s="11">
        <v>3030</v>
      </c>
      <c r="C11" s="11"/>
      <c r="D11" s="30">
        <v>60000</v>
      </c>
      <c r="E11" s="30">
        <v>72415.48</v>
      </c>
      <c r="F11" s="30"/>
      <c r="G11" s="30"/>
      <c r="H11" s="30"/>
      <c r="I11" s="30"/>
      <c r="J11" s="30"/>
      <c r="K11" s="30">
        <v>75000</v>
      </c>
      <c r="L11" s="62">
        <v>75000</v>
      </c>
    </row>
    <row r="12" spans="1:12" x14ac:dyDescent="0.2">
      <c r="A12" s="60" t="s">
        <v>9</v>
      </c>
      <c r="B12" s="11">
        <v>3100</v>
      </c>
      <c r="C12" s="11"/>
      <c r="D12" s="30">
        <v>40000</v>
      </c>
      <c r="E12" s="30">
        <v>43957.36</v>
      </c>
      <c r="F12" s="30"/>
      <c r="G12" s="30"/>
      <c r="H12" s="30"/>
      <c r="I12" s="30"/>
      <c r="J12" s="30"/>
      <c r="K12" s="30">
        <v>45000</v>
      </c>
      <c r="L12" s="62">
        <v>45000</v>
      </c>
    </row>
    <row r="13" spans="1:12" x14ac:dyDescent="0.2">
      <c r="A13" s="60" t="s">
        <v>10</v>
      </c>
      <c r="B13" s="11">
        <v>3200</v>
      </c>
      <c r="C13" s="11"/>
      <c r="D13" s="30">
        <v>500</v>
      </c>
      <c r="E13" s="30">
        <v>200</v>
      </c>
      <c r="F13" s="30"/>
      <c r="G13" s="30"/>
      <c r="H13" s="30"/>
      <c r="I13" s="30"/>
      <c r="J13" s="30"/>
      <c r="K13" s="30">
        <v>300</v>
      </c>
      <c r="L13" s="62">
        <v>300</v>
      </c>
    </row>
    <row r="14" spans="1:12" x14ac:dyDescent="0.2">
      <c r="A14" s="60" t="s">
        <v>102</v>
      </c>
      <c r="B14" s="11">
        <v>3300</v>
      </c>
      <c r="C14" s="11"/>
      <c r="D14" s="30">
        <v>500</v>
      </c>
      <c r="E14" s="30">
        <v>150</v>
      </c>
      <c r="F14" s="30"/>
      <c r="G14" s="30"/>
      <c r="H14" s="30"/>
      <c r="I14" s="30"/>
      <c r="J14" s="30"/>
      <c r="K14" s="30">
        <v>500</v>
      </c>
      <c r="L14" s="62">
        <v>500</v>
      </c>
    </row>
    <row r="15" spans="1:12" x14ac:dyDescent="0.2">
      <c r="A15" s="60" t="s">
        <v>11</v>
      </c>
      <c r="B15" s="11">
        <v>3704</v>
      </c>
      <c r="C15" s="11"/>
      <c r="D15" s="30">
        <v>600</v>
      </c>
      <c r="E15" s="30">
        <v>531.29999999999995</v>
      </c>
      <c r="F15" s="30"/>
      <c r="G15" s="30"/>
      <c r="H15" s="30"/>
      <c r="I15" s="30"/>
      <c r="J15" s="30"/>
      <c r="K15" s="30">
        <v>600</v>
      </c>
      <c r="L15" s="62">
        <v>600</v>
      </c>
    </row>
    <row r="16" spans="1:12" x14ac:dyDescent="0.2">
      <c r="A16" s="60" t="s">
        <v>12</v>
      </c>
      <c r="B16" s="11">
        <v>3706</v>
      </c>
      <c r="C16" s="11"/>
      <c r="D16" s="30">
        <v>60</v>
      </c>
      <c r="E16" s="30">
        <v>51.19</v>
      </c>
      <c r="F16" s="30"/>
      <c r="G16" s="30"/>
      <c r="H16" s="30"/>
      <c r="I16" s="30"/>
      <c r="J16" s="30"/>
      <c r="K16" s="30">
        <v>60</v>
      </c>
      <c r="L16" s="62">
        <v>60</v>
      </c>
    </row>
    <row r="17" spans="1:12" x14ac:dyDescent="0.2">
      <c r="A17" s="60" t="s">
        <v>13</v>
      </c>
      <c r="B17" s="11">
        <v>3800</v>
      </c>
      <c r="C17" s="11">
        <v>1</v>
      </c>
      <c r="D17" s="30">
        <v>12000</v>
      </c>
      <c r="E17" s="30">
        <v>25000</v>
      </c>
      <c r="F17" s="30"/>
      <c r="G17" s="30"/>
      <c r="H17" s="30"/>
      <c r="I17" s="30"/>
      <c r="J17" s="30"/>
      <c r="K17" s="30">
        <v>25000</v>
      </c>
      <c r="L17" s="62">
        <v>25000</v>
      </c>
    </row>
    <row r="18" spans="1:12" x14ac:dyDescent="0.2">
      <c r="A18" s="60" t="s">
        <v>14</v>
      </c>
      <c r="B18" s="11">
        <v>3900</v>
      </c>
      <c r="C18" s="11">
        <v>3</v>
      </c>
      <c r="D18" s="30">
        <v>4000</v>
      </c>
      <c r="E18" s="30">
        <v>4500</v>
      </c>
      <c r="F18" s="30"/>
      <c r="G18" s="30"/>
      <c r="H18" s="30"/>
      <c r="I18" s="30"/>
      <c r="J18" s="30"/>
      <c r="K18" s="30">
        <v>4500</v>
      </c>
      <c r="L18" s="62">
        <v>4500</v>
      </c>
    </row>
    <row r="19" spans="1:12" x14ac:dyDescent="0.2">
      <c r="A19" s="60" t="s">
        <v>15</v>
      </c>
      <c r="B19" s="11">
        <v>3900</v>
      </c>
      <c r="C19" s="11">
        <v>4</v>
      </c>
      <c r="D19" s="30">
        <v>3500</v>
      </c>
      <c r="E19" s="30">
        <v>3200</v>
      </c>
      <c r="F19" s="30"/>
      <c r="G19" s="30"/>
      <c r="H19" s="30"/>
      <c r="I19" s="30"/>
      <c r="J19" s="30"/>
      <c r="K19" s="30">
        <v>3500</v>
      </c>
      <c r="L19" s="62">
        <v>3500</v>
      </c>
    </row>
    <row r="20" spans="1:12" x14ac:dyDescent="0.2">
      <c r="A20" s="60" t="s">
        <v>16</v>
      </c>
      <c r="B20" s="11">
        <v>3950</v>
      </c>
      <c r="C20" s="11"/>
      <c r="D20" s="30">
        <v>300</v>
      </c>
      <c r="E20" s="30">
        <v>150</v>
      </c>
      <c r="F20" s="30"/>
      <c r="G20" s="30"/>
      <c r="H20" s="30"/>
      <c r="I20" s="30"/>
      <c r="J20" s="30"/>
      <c r="K20" s="30">
        <v>300</v>
      </c>
      <c r="L20" s="62">
        <v>300</v>
      </c>
    </row>
    <row r="21" spans="1:12" ht="12.75" thickBot="1" x14ac:dyDescent="0.25">
      <c r="C21" s="12" t="s">
        <v>3</v>
      </c>
      <c r="D21" s="70">
        <f t="shared" ref="D21" si="0">SUM(D9:D20)</f>
        <v>1167160</v>
      </c>
      <c r="E21" s="70">
        <f>SUM(E9:E20)</f>
        <v>1270821.49</v>
      </c>
      <c r="F21" s="71" t="e">
        <f>#REF!/D21</f>
        <v>#REF!</v>
      </c>
      <c r="G21" s="72"/>
      <c r="H21" s="72"/>
      <c r="I21" s="72"/>
      <c r="J21" s="72"/>
      <c r="K21" s="70">
        <f>SUM(K9:K20)</f>
        <v>1305260</v>
      </c>
      <c r="L21" s="69">
        <f>SUM(L9:L20)</f>
        <v>1305260</v>
      </c>
    </row>
    <row r="22" spans="1:12" ht="12.75" thickTop="1" x14ac:dyDescent="0.2"/>
    <row r="23" spans="1:12" x14ac:dyDescent="0.2">
      <c r="K23" s="8"/>
    </row>
    <row r="24" spans="1:12" ht="24" x14ac:dyDescent="0.2">
      <c r="B24" s="104"/>
      <c r="C24" s="104"/>
      <c r="D24" s="28" t="s">
        <v>106</v>
      </c>
      <c r="E24" s="28" t="s">
        <v>111</v>
      </c>
      <c r="F24" s="28" t="s">
        <v>109</v>
      </c>
      <c r="G24" s="3" t="s">
        <v>106</v>
      </c>
      <c r="H24" s="2" t="s">
        <v>99</v>
      </c>
      <c r="K24" s="2" t="s">
        <v>99</v>
      </c>
      <c r="L24" s="16" t="s">
        <v>91</v>
      </c>
    </row>
    <row r="25" spans="1:12" s="54" customFormat="1" x14ac:dyDescent="0.2">
      <c r="A25" s="57"/>
      <c r="B25" s="19"/>
      <c r="C25" s="19"/>
      <c r="D25" s="20" t="s">
        <v>128</v>
      </c>
      <c r="E25" s="20" t="s">
        <v>128</v>
      </c>
      <c r="F25" s="20" t="s">
        <v>108</v>
      </c>
      <c r="G25" s="20" t="s">
        <v>108</v>
      </c>
      <c r="H25" s="20" t="s">
        <v>107</v>
      </c>
      <c r="K25" s="20" t="s">
        <v>134</v>
      </c>
      <c r="L25" s="55" t="s">
        <v>134</v>
      </c>
    </row>
    <row r="26" spans="1:12" x14ac:dyDescent="0.2">
      <c r="B26" s="4" t="s">
        <v>4</v>
      </c>
    </row>
    <row r="27" spans="1:12" x14ac:dyDescent="0.2">
      <c r="A27" s="59" t="s">
        <v>17</v>
      </c>
      <c r="B27" s="7">
        <v>4000</v>
      </c>
      <c r="C27" s="7">
        <v>104</v>
      </c>
      <c r="D27" s="63">
        <v>69000</v>
      </c>
      <c r="E27" s="63">
        <v>73301.73</v>
      </c>
      <c r="F27" s="73"/>
      <c r="G27" s="73"/>
      <c r="H27" s="73"/>
      <c r="I27" s="73"/>
      <c r="J27" s="73"/>
      <c r="K27" s="63">
        <v>75000</v>
      </c>
      <c r="L27" s="62">
        <v>75000</v>
      </c>
    </row>
    <row r="28" spans="1:12" x14ac:dyDescent="0.2">
      <c r="A28" s="59" t="s">
        <v>93</v>
      </c>
      <c r="B28" s="7">
        <v>4000</v>
      </c>
      <c r="C28" s="7">
        <v>105</v>
      </c>
      <c r="D28" s="63">
        <v>1000</v>
      </c>
      <c r="E28" s="63">
        <v>800</v>
      </c>
      <c r="F28" s="73"/>
      <c r="G28" s="73"/>
      <c r="H28" s="73"/>
      <c r="I28" s="73"/>
      <c r="J28" s="73"/>
      <c r="K28" s="63">
        <v>1000</v>
      </c>
      <c r="L28" s="62">
        <v>1000</v>
      </c>
    </row>
    <row r="29" spans="1:12" x14ac:dyDescent="0.2">
      <c r="A29" s="60" t="s">
        <v>18</v>
      </c>
      <c r="B29" s="11">
        <v>4000</v>
      </c>
      <c r="C29" s="11">
        <v>200</v>
      </c>
      <c r="D29" s="30">
        <v>14000</v>
      </c>
      <c r="E29" s="30">
        <v>16492.97</v>
      </c>
      <c r="F29" s="30"/>
      <c r="G29" s="30"/>
      <c r="H29" s="30"/>
      <c r="I29" s="30"/>
      <c r="J29" s="30"/>
      <c r="K29" s="30">
        <v>20000</v>
      </c>
      <c r="L29" s="62">
        <v>20000</v>
      </c>
    </row>
    <row r="30" spans="1:12" s="43" customFormat="1" x14ac:dyDescent="0.2">
      <c r="A30" s="61" t="s">
        <v>19</v>
      </c>
      <c r="B30" s="44">
        <v>4000</v>
      </c>
      <c r="C30" s="44">
        <v>300</v>
      </c>
      <c r="D30" s="39">
        <v>50000</v>
      </c>
      <c r="E30" s="39">
        <v>44363.72</v>
      </c>
      <c r="F30" s="39"/>
      <c r="G30" s="39"/>
      <c r="H30" s="39"/>
      <c r="I30" s="39"/>
      <c r="J30" s="39"/>
      <c r="K30" s="39">
        <v>48000</v>
      </c>
      <c r="L30" s="74">
        <v>48000</v>
      </c>
    </row>
    <row r="31" spans="1:12" x14ac:dyDescent="0.2">
      <c r="A31" s="60" t="s">
        <v>20</v>
      </c>
      <c r="B31" s="11">
        <v>4000</v>
      </c>
      <c r="C31" s="11">
        <v>403</v>
      </c>
      <c r="D31" s="30">
        <v>1000</v>
      </c>
      <c r="E31" s="30">
        <v>1029.8699999999999</v>
      </c>
      <c r="F31" s="30"/>
      <c r="G31" s="30"/>
      <c r="H31" s="30"/>
      <c r="I31" s="30"/>
      <c r="J31" s="30"/>
      <c r="K31" s="30">
        <v>1200</v>
      </c>
      <c r="L31" s="62">
        <v>1200</v>
      </c>
    </row>
    <row r="32" spans="1:12" x14ac:dyDescent="0.2">
      <c r="A32" s="60" t="s">
        <v>21</v>
      </c>
      <c r="B32" s="11">
        <v>4000</v>
      </c>
      <c r="C32" s="11">
        <v>405</v>
      </c>
      <c r="D32" s="30">
        <v>400</v>
      </c>
      <c r="E32" s="30">
        <v>322.37</v>
      </c>
      <c r="F32" s="30"/>
      <c r="G32" s="30"/>
      <c r="H32" s="30"/>
      <c r="I32" s="30"/>
      <c r="J32" s="30"/>
      <c r="K32" s="30">
        <v>400</v>
      </c>
      <c r="L32" s="62">
        <v>400</v>
      </c>
    </row>
    <row r="33" spans="1:12" x14ac:dyDescent="0.2">
      <c r="A33" s="60" t="s">
        <v>23</v>
      </c>
      <c r="B33" s="11">
        <v>4000</v>
      </c>
      <c r="C33" s="11">
        <v>1000</v>
      </c>
      <c r="D33" s="30">
        <v>6000</v>
      </c>
      <c r="E33" s="30">
        <v>6000</v>
      </c>
      <c r="F33" s="30"/>
      <c r="G33" s="30"/>
      <c r="H33" s="30"/>
      <c r="I33" s="30"/>
      <c r="J33" s="30"/>
      <c r="K33" s="30">
        <v>6000</v>
      </c>
      <c r="L33" s="62">
        <v>6000</v>
      </c>
    </row>
    <row r="34" spans="1:12" x14ac:dyDescent="0.2">
      <c r="A34" s="60" t="s">
        <v>24</v>
      </c>
      <c r="B34" s="11">
        <v>4000</v>
      </c>
      <c r="C34" s="11">
        <v>1006</v>
      </c>
      <c r="D34" s="30">
        <v>800</v>
      </c>
      <c r="E34" s="30">
        <v>793.72</v>
      </c>
      <c r="F34" s="30"/>
      <c r="G34" s="30"/>
      <c r="H34" s="30"/>
      <c r="I34" s="30"/>
      <c r="J34" s="30"/>
      <c r="K34" s="30">
        <v>800</v>
      </c>
      <c r="L34" s="62">
        <v>800</v>
      </c>
    </row>
    <row r="35" spans="1:12" x14ac:dyDescent="0.2">
      <c r="A35" s="60" t="s">
        <v>94</v>
      </c>
      <c r="B35" s="11">
        <v>4000</v>
      </c>
      <c r="C35" s="11">
        <v>1530</v>
      </c>
      <c r="D35" s="30">
        <v>500</v>
      </c>
      <c r="E35" s="30">
        <v>202.07</v>
      </c>
      <c r="F35" s="30"/>
      <c r="G35" s="30"/>
      <c r="H35" s="30"/>
      <c r="I35" s="30"/>
      <c r="J35" s="30"/>
      <c r="K35" s="30">
        <v>500</v>
      </c>
      <c r="L35" s="62">
        <v>500</v>
      </c>
    </row>
    <row r="36" spans="1:12" x14ac:dyDescent="0.2">
      <c r="A36" s="60" t="s">
        <v>25</v>
      </c>
      <c r="B36" s="11">
        <v>4000</v>
      </c>
      <c r="C36" s="11">
        <v>1600</v>
      </c>
      <c r="D36" s="30">
        <v>5000</v>
      </c>
      <c r="E36" s="30">
        <v>5524</v>
      </c>
      <c r="F36" s="30"/>
      <c r="G36" s="30"/>
      <c r="H36" s="30"/>
      <c r="I36" s="30"/>
      <c r="J36" s="30"/>
      <c r="K36" s="30">
        <v>5500</v>
      </c>
      <c r="L36" s="62">
        <v>5500</v>
      </c>
    </row>
    <row r="37" spans="1:12" ht="12.75" customHeight="1" x14ac:dyDescent="0.2">
      <c r="A37" s="60" t="s">
        <v>57</v>
      </c>
      <c r="B37" s="11">
        <v>4000</v>
      </c>
      <c r="C37" s="11">
        <v>1605</v>
      </c>
      <c r="D37" s="30">
        <v>2000</v>
      </c>
      <c r="E37" s="30">
        <v>916.83</v>
      </c>
      <c r="F37" s="30"/>
      <c r="G37" s="30"/>
      <c r="H37" s="30"/>
      <c r="I37" s="30"/>
      <c r="J37" s="30"/>
      <c r="K37" s="30">
        <v>2000</v>
      </c>
      <c r="L37" s="62">
        <v>2000</v>
      </c>
    </row>
    <row r="38" spans="1:12" x14ac:dyDescent="0.2">
      <c r="A38" s="60" t="s">
        <v>26</v>
      </c>
      <c r="B38" s="11">
        <v>4000</v>
      </c>
      <c r="C38" s="11">
        <v>1700</v>
      </c>
      <c r="D38" s="30">
        <v>4000</v>
      </c>
      <c r="E38" s="30">
        <v>3500</v>
      </c>
      <c r="F38" s="30"/>
      <c r="G38" s="30"/>
      <c r="H38" s="30"/>
      <c r="I38" s="30"/>
      <c r="J38" s="30"/>
      <c r="K38" s="30">
        <v>4000</v>
      </c>
      <c r="L38" s="62">
        <v>4000</v>
      </c>
    </row>
    <row r="39" spans="1:12" x14ac:dyDescent="0.2">
      <c r="A39" s="60" t="s">
        <v>27</v>
      </c>
      <c r="B39" s="11">
        <v>4000</v>
      </c>
      <c r="C39" s="11">
        <v>1701</v>
      </c>
      <c r="D39" s="30">
        <v>5000</v>
      </c>
      <c r="E39" s="30">
        <v>4700</v>
      </c>
      <c r="F39" s="30"/>
      <c r="G39" s="30"/>
      <c r="H39" s="30"/>
      <c r="I39" s="30"/>
      <c r="J39" s="30"/>
      <c r="K39" s="30">
        <v>5000</v>
      </c>
      <c r="L39" s="62">
        <v>5000</v>
      </c>
    </row>
    <row r="40" spans="1:12" x14ac:dyDescent="0.2">
      <c r="A40" s="60" t="s">
        <v>28</v>
      </c>
      <c r="B40" s="11">
        <v>4000</v>
      </c>
      <c r="C40" s="11">
        <v>1703</v>
      </c>
      <c r="D40" s="30">
        <v>1000</v>
      </c>
      <c r="E40" s="30">
        <v>2145</v>
      </c>
      <c r="F40" s="30"/>
      <c r="G40" s="30"/>
      <c r="H40" s="30"/>
      <c r="I40" s="30"/>
      <c r="J40" s="30"/>
      <c r="K40" s="30">
        <v>2500</v>
      </c>
      <c r="L40" s="62">
        <v>2500</v>
      </c>
    </row>
    <row r="41" spans="1:12" x14ac:dyDescent="0.2">
      <c r="A41" s="60" t="s">
        <v>29</v>
      </c>
      <c r="B41" s="11">
        <v>4000</v>
      </c>
      <c r="C41" s="11">
        <v>1704</v>
      </c>
      <c r="D41" s="30">
        <v>250</v>
      </c>
      <c r="E41" s="30">
        <v>200</v>
      </c>
      <c r="F41" s="30"/>
      <c r="G41" s="30"/>
      <c r="H41" s="30"/>
      <c r="I41" s="30"/>
      <c r="J41" s="30"/>
      <c r="K41" s="30">
        <v>250</v>
      </c>
      <c r="L41" s="62">
        <v>250</v>
      </c>
    </row>
    <row r="42" spans="1:12" x14ac:dyDescent="0.2">
      <c r="A42" s="60" t="s">
        <v>30</v>
      </c>
      <c r="B42" s="11">
        <v>4000</v>
      </c>
      <c r="C42" s="11">
        <v>1706</v>
      </c>
      <c r="D42" s="30">
        <v>10000</v>
      </c>
      <c r="E42" s="30">
        <v>10000</v>
      </c>
      <c r="F42" s="30"/>
      <c r="G42" s="30"/>
      <c r="H42" s="30"/>
      <c r="I42" s="30"/>
      <c r="J42" s="30"/>
      <c r="K42" s="30">
        <v>10000</v>
      </c>
      <c r="L42" s="62">
        <v>10000</v>
      </c>
    </row>
    <row r="43" spans="1:12" x14ac:dyDescent="0.2">
      <c r="A43" s="60" t="s">
        <v>22</v>
      </c>
      <c r="B43" s="11">
        <v>4000</v>
      </c>
      <c r="C43" s="11">
        <v>1719</v>
      </c>
      <c r="D43" s="30">
        <v>1500</v>
      </c>
      <c r="E43" s="30">
        <v>850</v>
      </c>
      <c r="F43" s="30"/>
      <c r="G43" s="30"/>
      <c r="H43" s="30"/>
      <c r="I43" s="30"/>
      <c r="J43" s="30"/>
      <c r="K43" s="30">
        <v>1500</v>
      </c>
      <c r="L43" s="62">
        <v>1500</v>
      </c>
    </row>
    <row r="44" spans="1:12" x14ac:dyDescent="0.2">
      <c r="A44" s="60" t="s">
        <v>31</v>
      </c>
      <c r="B44" s="11">
        <v>4000</v>
      </c>
      <c r="C44" s="11">
        <v>1802</v>
      </c>
      <c r="D44" s="30">
        <v>12000</v>
      </c>
      <c r="E44" s="30">
        <v>11000</v>
      </c>
      <c r="F44" s="30"/>
      <c r="G44" s="30"/>
      <c r="H44" s="30"/>
      <c r="I44" s="30"/>
      <c r="J44" s="30"/>
      <c r="K44" s="30">
        <v>12250</v>
      </c>
      <c r="L44" s="62">
        <v>12250</v>
      </c>
    </row>
    <row r="45" spans="1:12" x14ac:dyDescent="0.2">
      <c r="A45" s="60" t="s">
        <v>32</v>
      </c>
      <c r="B45" s="11">
        <v>4000</v>
      </c>
      <c r="C45" s="11">
        <v>1804</v>
      </c>
      <c r="D45" s="30">
        <v>10000</v>
      </c>
      <c r="E45" s="30">
        <v>10000</v>
      </c>
      <c r="F45" s="30"/>
      <c r="G45" s="30"/>
      <c r="H45" s="30"/>
      <c r="I45" s="30"/>
      <c r="J45" s="30"/>
      <c r="K45" s="30">
        <v>10000</v>
      </c>
      <c r="L45" s="62">
        <v>10000</v>
      </c>
    </row>
    <row r="46" spans="1:12" x14ac:dyDescent="0.2">
      <c r="A46" s="60" t="s">
        <v>95</v>
      </c>
      <c r="B46" s="11">
        <v>4000</v>
      </c>
      <c r="C46" s="11">
        <v>1805</v>
      </c>
      <c r="D46" s="30">
        <v>1500</v>
      </c>
      <c r="E46" s="30">
        <v>0</v>
      </c>
      <c r="F46" s="30"/>
      <c r="G46" s="30"/>
      <c r="H46" s="30"/>
      <c r="I46" s="30"/>
      <c r="J46" s="30"/>
      <c r="K46" s="30">
        <v>1500</v>
      </c>
      <c r="L46" s="62">
        <v>1500</v>
      </c>
    </row>
    <row r="47" spans="1:12" x14ac:dyDescent="0.2">
      <c r="A47" s="60" t="s">
        <v>33</v>
      </c>
      <c r="B47" s="11">
        <v>4000</v>
      </c>
      <c r="C47" s="11">
        <v>2400</v>
      </c>
      <c r="D47" s="30">
        <v>2700</v>
      </c>
      <c r="E47" s="30">
        <v>0</v>
      </c>
      <c r="F47" s="30"/>
      <c r="G47" s="30"/>
      <c r="H47" s="30"/>
      <c r="I47" s="30"/>
      <c r="J47" s="30"/>
      <c r="K47" s="30">
        <v>2000</v>
      </c>
      <c r="L47" s="62">
        <v>2000</v>
      </c>
    </row>
    <row r="48" spans="1:12" x14ac:dyDescent="0.2">
      <c r="A48" s="60" t="s">
        <v>34</v>
      </c>
      <c r="B48" s="11">
        <v>4000</v>
      </c>
      <c r="C48" s="11">
        <v>2500</v>
      </c>
      <c r="D48" s="30">
        <v>1000</v>
      </c>
      <c r="E48" s="30">
        <v>1600</v>
      </c>
      <c r="F48" s="30"/>
      <c r="G48" s="30"/>
      <c r="H48" s="30"/>
      <c r="I48" s="30"/>
      <c r="J48" s="30"/>
      <c r="K48" s="30">
        <v>2000</v>
      </c>
      <c r="L48" s="62">
        <v>2000</v>
      </c>
    </row>
    <row r="49" spans="1:12" x14ac:dyDescent="0.2">
      <c r="A49" s="60" t="s">
        <v>80</v>
      </c>
      <c r="B49" s="11">
        <v>4000</v>
      </c>
      <c r="C49" s="11">
        <v>3600</v>
      </c>
      <c r="D49" s="30">
        <v>1500</v>
      </c>
      <c r="E49" s="30">
        <v>696.33</v>
      </c>
      <c r="F49" s="30"/>
      <c r="G49" s="30"/>
      <c r="H49" s="30"/>
      <c r="I49" s="30"/>
      <c r="J49" s="30"/>
      <c r="K49" s="30">
        <v>1200</v>
      </c>
      <c r="L49" s="62">
        <v>7500</v>
      </c>
    </row>
    <row r="50" spans="1:12" x14ac:dyDescent="0.2">
      <c r="A50" s="60" t="s">
        <v>79</v>
      </c>
      <c r="B50" s="11">
        <v>4000</v>
      </c>
      <c r="C50" s="11">
        <v>3700</v>
      </c>
      <c r="D50" s="30">
        <v>2500</v>
      </c>
      <c r="E50" s="30">
        <v>500</v>
      </c>
      <c r="F50" s="30"/>
      <c r="G50" s="30"/>
      <c r="H50" s="30"/>
      <c r="I50" s="30"/>
      <c r="J50" s="30"/>
      <c r="K50" s="30">
        <v>1500</v>
      </c>
      <c r="L50" s="62">
        <v>1500</v>
      </c>
    </row>
    <row r="51" spans="1:12" x14ac:dyDescent="0.2">
      <c r="A51" s="60" t="s">
        <v>35</v>
      </c>
      <c r="B51" s="11">
        <v>4010</v>
      </c>
      <c r="C51" s="11">
        <v>104</v>
      </c>
      <c r="D51" s="30">
        <v>82000</v>
      </c>
      <c r="E51" s="30">
        <v>83975.19</v>
      </c>
      <c r="F51" s="30"/>
      <c r="G51" s="30"/>
      <c r="H51" s="30"/>
      <c r="I51" s="30"/>
      <c r="J51" s="30"/>
      <c r="K51" s="30">
        <v>87000</v>
      </c>
      <c r="L51" s="62">
        <v>87000</v>
      </c>
    </row>
    <row r="52" spans="1:12" x14ac:dyDescent="0.2">
      <c r="A52" s="60" t="s">
        <v>36</v>
      </c>
      <c r="B52" s="11">
        <v>4010</v>
      </c>
      <c r="C52" s="11">
        <v>105</v>
      </c>
      <c r="D52" s="30">
        <v>1500</v>
      </c>
      <c r="E52" s="30">
        <v>800</v>
      </c>
      <c r="F52" s="30"/>
      <c r="G52" s="30"/>
      <c r="H52" s="30"/>
      <c r="I52" s="30"/>
      <c r="J52" s="30"/>
      <c r="K52" s="30">
        <v>1500</v>
      </c>
      <c r="L52" s="62">
        <v>1500</v>
      </c>
    </row>
    <row r="53" spans="1:12" x14ac:dyDescent="0.2">
      <c r="A53" s="60" t="s">
        <v>152</v>
      </c>
      <c r="B53" s="11">
        <v>4010</v>
      </c>
      <c r="C53" s="11">
        <v>106</v>
      </c>
      <c r="D53" s="30">
        <v>0</v>
      </c>
      <c r="E53" s="30">
        <v>0</v>
      </c>
      <c r="F53" s="30"/>
      <c r="G53" s="30"/>
      <c r="H53" s="30"/>
      <c r="I53" s="30"/>
      <c r="J53" s="30"/>
      <c r="K53" s="30">
        <v>0</v>
      </c>
      <c r="L53" s="62">
        <v>7000</v>
      </c>
    </row>
    <row r="54" spans="1:12" x14ac:dyDescent="0.2">
      <c r="A54" s="60" t="s">
        <v>37</v>
      </c>
      <c r="B54" s="11">
        <v>4010</v>
      </c>
      <c r="C54" s="11">
        <v>200</v>
      </c>
      <c r="D54" s="30">
        <v>17000</v>
      </c>
      <c r="E54" s="30">
        <v>19987.994999999999</v>
      </c>
      <c r="F54" s="30"/>
      <c r="G54" s="30"/>
      <c r="H54" s="30"/>
      <c r="I54" s="30"/>
      <c r="J54" s="30"/>
      <c r="K54" s="30">
        <v>20000</v>
      </c>
      <c r="L54" s="62">
        <v>20000</v>
      </c>
    </row>
    <row r="55" spans="1:12" s="43" customFormat="1" x14ac:dyDescent="0.2">
      <c r="A55" s="61" t="s">
        <v>38</v>
      </c>
      <c r="B55" s="44">
        <v>4010</v>
      </c>
      <c r="C55" s="44">
        <v>300</v>
      </c>
      <c r="D55" s="39">
        <v>50000</v>
      </c>
      <c r="E55" s="39">
        <v>48130.61</v>
      </c>
      <c r="F55" s="39"/>
      <c r="G55" s="39"/>
      <c r="H55" s="39"/>
      <c r="I55" s="39"/>
      <c r="J55" s="39"/>
      <c r="K55" s="39">
        <v>50000</v>
      </c>
      <c r="L55" s="74">
        <v>50000</v>
      </c>
    </row>
    <row r="56" spans="1:12" x14ac:dyDescent="0.2">
      <c r="A56" s="60" t="s">
        <v>39</v>
      </c>
      <c r="B56" s="11">
        <v>4010</v>
      </c>
      <c r="C56" s="11">
        <v>403</v>
      </c>
      <c r="D56" s="30">
        <v>1250</v>
      </c>
      <c r="E56" s="30">
        <v>1169.95</v>
      </c>
      <c r="F56" s="30"/>
      <c r="G56" s="30"/>
      <c r="H56" s="30"/>
      <c r="I56" s="30"/>
      <c r="J56" s="30"/>
      <c r="K56" s="30">
        <v>1250</v>
      </c>
      <c r="L56" s="62">
        <v>1250</v>
      </c>
    </row>
    <row r="57" spans="1:12" x14ac:dyDescent="0.2">
      <c r="A57" s="60" t="s">
        <v>40</v>
      </c>
      <c r="B57" s="11">
        <v>4010</v>
      </c>
      <c r="C57" s="11">
        <v>405</v>
      </c>
      <c r="D57" s="30">
        <v>5000</v>
      </c>
      <c r="E57" s="30">
        <v>4464.4799999999996</v>
      </c>
      <c r="F57" s="30"/>
      <c r="G57" s="30"/>
      <c r="H57" s="30"/>
      <c r="I57" s="30"/>
      <c r="J57" s="30"/>
      <c r="K57" s="30">
        <v>5000</v>
      </c>
      <c r="L57" s="62">
        <v>5000</v>
      </c>
    </row>
    <row r="58" spans="1:12" x14ac:dyDescent="0.2">
      <c r="A58" s="60" t="s">
        <v>96</v>
      </c>
      <c r="B58" s="11">
        <v>4010</v>
      </c>
      <c r="C58" s="11">
        <v>1000</v>
      </c>
      <c r="D58" s="30">
        <v>6000</v>
      </c>
      <c r="E58" s="30">
        <v>6000</v>
      </c>
      <c r="F58" s="30"/>
      <c r="G58" s="30"/>
      <c r="H58" s="30"/>
      <c r="I58" s="30"/>
      <c r="J58" s="30"/>
      <c r="K58" s="30">
        <v>6000</v>
      </c>
      <c r="L58" s="62">
        <v>6000</v>
      </c>
    </row>
    <row r="59" spans="1:12" s="43" customFormat="1" x14ac:dyDescent="0.2">
      <c r="A59" s="61" t="s">
        <v>42</v>
      </c>
      <c r="B59" s="44">
        <v>4010</v>
      </c>
      <c r="C59" s="44">
        <v>1703</v>
      </c>
      <c r="D59" s="39">
        <v>12000</v>
      </c>
      <c r="E59" s="39">
        <v>18000</v>
      </c>
      <c r="F59" s="39"/>
      <c r="G59" s="39"/>
      <c r="H59" s="39"/>
      <c r="I59" s="39"/>
      <c r="J59" s="39"/>
      <c r="K59" s="39">
        <v>12000</v>
      </c>
      <c r="L59" s="74">
        <v>12000</v>
      </c>
    </row>
    <row r="60" spans="1:12" s="43" customFormat="1" x14ac:dyDescent="0.2">
      <c r="A60" s="61" t="s">
        <v>138</v>
      </c>
      <c r="B60" s="44">
        <v>4010</v>
      </c>
      <c r="C60" s="44">
        <v>1705</v>
      </c>
      <c r="D60" s="39">
        <v>0</v>
      </c>
      <c r="E60" s="39">
        <v>0</v>
      </c>
      <c r="F60" s="39"/>
      <c r="G60" s="39"/>
      <c r="H60" s="39"/>
      <c r="I60" s="39"/>
      <c r="J60" s="39"/>
      <c r="K60" s="39">
        <v>10000</v>
      </c>
      <c r="L60" s="74">
        <v>10000</v>
      </c>
    </row>
    <row r="61" spans="1:12" s="43" customFormat="1" x14ac:dyDescent="0.2">
      <c r="A61" s="61" t="s">
        <v>112</v>
      </c>
      <c r="B61" s="44">
        <v>4010</v>
      </c>
      <c r="C61" s="44">
        <v>1704</v>
      </c>
      <c r="D61" s="39">
        <v>200</v>
      </c>
      <c r="E61" s="39">
        <v>150</v>
      </c>
      <c r="F61" s="39"/>
      <c r="G61" s="39"/>
      <c r="H61" s="39"/>
      <c r="I61" s="39"/>
      <c r="J61" s="39"/>
      <c r="K61" s="39">
        <v>200</v>
      </c>
      <c r="L61" s="74">
        <v>200</v>
      </c>
    </row>
    <row r="62" spans="1:12" s="46" customFormat="1" x14ac:dyDescent="0.2">
      <c r="A62" s="61" t="s">
        <v>43</v>
      </c>
      <c r="B62" s="44">
        <v>4010</v>
      </c>
      <c r="C62" s="44">
        <v>1706</v>
      </c>
      <c r="D62" s="39">
        <v>20000</v>
      </c>
      <c r="E62" s="39">
        <v>14635.24</v>
      </c>
      <c r="F62" s="39"/>
      <c r="G62" s="39"/>
      <c r="H62" s="39"/>
      <c r="I62" s="39"/>
      <c r="J62" s="39"/>
      <c r="K62" s="39">
        <v>20000</v>
      </c>
      <c r="L62" s="74">
        <v>27000</v>
      </c>
    </row>
    <row r="63" spans="1:12" x14ac:dyDescent="0.2">
      <c r="A63" s="59" t="s">
        <v>44</v>
      </c>
      <c r="B63" s="7">
        <v>4010</v>
      </c>
      <c r="C63" s="7">
        <v>1714</v>
      </c>
      <c r="D63" s="45">
        <v>900</v>
      </c>
      <c r="E63" s="45">
        <v>750.74</v>
      </c>
      <c r="F63" s="45"/>
      <c r="G63" s="45"/>
      <c r="H63" s="45"/>
      <c r="I63" s="45"/>
      <c r="J63" s="45"/>
      <c r="K63" s="45">
        <v>1000</v>
      </c>
      <c r="L63" s="62">
        <v>1000</v>
      </c>
    </row>
    <row r="64" spans="1:12" x14ac:dyDescent="0.2">
      <c r="A64" s="60" t="s">
        <v>41</v>
      </c>
      <c r="B64" s="11">
        <v>4010</v>
      </c>
      <c r="C64" s="11">
        <v>1719</v>
      </c>
      <c r="D64" s="30">
        <v>1800</v>
      </c>
      <c r="E64" s="30">
        <v>1259.76</v>
      </c>
      <c r="F64" s="30"/>
      <c r="G64" s="30"/>
      <c r="H64" s="30"/>
      <c r="I64" s="30"/>
      <c r="J64" s="30"/>
      <c r="K64" s="30">
        <v>1500</v>
      </c>
      <c r="L64" s="62">
        <v>1500</v>
      </c>
    </row>
    <row r="65" spans="1:12" x14ac:dyDescent="0.2">
      <c r="A65" s="60" t="s">
        <v>45</v>
      </c>
      <c r="B65" s="11">
        <v>4010</v>
      </c>
      <c r="C65" s="11">
        <v>1723</v>
      </c>
      <c r="D65" s="30">
        <v>2000</v>
      </c>
      <c r="E65" s="30">
        <v>750</v>
      </c>
      <c r="F65" s="30"/>
      <c r="G65" s="30"/>
      <c r="H65" s="30"/>
      <c r="I65" s="30"/>
      <c r="J65" s="30"/>
      <c r="K65" s="30">
        <v>2000</v>
      </c>
      <c r="L65" s="62">
        <v>2000</v>
      </c>
    </row>
    <row r="66" spans="1:12" x14ac:dyDescent="0.2">
      <c r="A66" s="60" t="s">
        <v>136</v>
      </c>
      <c r="B66" s="11">
        <v>4010</v>
      </c>
      <c r="C66" s="11">
        <v>1728</v>
      </c>
      <c r="D66" s="30">
        <v>0</v>
      </c>
      <c r="E66" s="30">
        <v>243.81</v>
      </c>
      <c r="F66" s="30"/>
      <c r="G66" s="30"/>
      <c r="H66" s="30"/>
      <c r="I66" s="30"/>
      <c r="J66" s="30"/>
      <c r="K66" s="30">
        <v>500</v>
      </c>
      <c r="L66" s="62">
        <v>500</v>
      </c>
    </row>
    <row r="67" spans="1:12" x14ac:dyDescent="0.2">
      <c r="A67" s="60" t="s">
        <v>101</v>
      </c>
      <c r="B67" s="11">
        <v>4010</v>
      </c>
      <c r="C67" s="11">
        <v>1731</v>
      </c>
      <c r="D67" s="30">
        <v>800</v>
      </c>
      <c r="E67" s="30">
        <v>570.42999999999995</v>
      </c>
      <c r="F67" s="30"/>
      <c r="G67" s="30"/>
      <c r="H67" s="30"/>
      <c r="I67" s="30"/>
      <c r="J67" s="30"/>
      <c r="K67" s="30">
        <v>800</v>
      </c>
      <c r="L67" s="62">
        <v>800</v>
      </c>
    </row>
    <row r="68" spans="1:12" s="43" customFormat="1" x14ac:dyDescent="0.2">
      <c r="A68" s="61" t="s">
        <v>46</v>
      </c>
      <c r="B68" s="44">
        <v>4010</v>
      </c>
      <c r="C68" s="44">
        <v>1820</v>
      </c>
      <c r="D68" s="39">
        <v>5000</v>
      </c>
      <c r="E68" s="39">
        <v>10000</v>
      </c>
      <c r="F68" s="39"/>
      <c r="G68" s="39"/>
      <c r="H68" s="39"/>
      <c r="I68" s="39"/>
      <c r="J68" s="39"/>
      <c r="K68" s="39">
        <v>15000</v>
      </c>
      <c r="L68" s="74">
        <v>15000</v>
      </c>
    </row>
    <row r="69" spans="1:12" x14ac:dyDescent="0.2">
      <c r="A69" s="60" t="s">
        <v>47</v>
      </c>
      <c r="B69" s="11">
        <v>4010</v>
      </c>
      <c r="C69" s="11">
        <v>2400</v>
      </c>
      <c r="D69" s="30">
        <v>2500</v>
      </c>
      <c r="E69" s="30">
        <v>475</v>
      </c>
      <c r="F69" s="30"/>
      <c r="G69" s="30"/>
      <c r="H69" s="30"/>
      <c r="I69" s="30"/>
      <c r="J69" s="30"/>
      <c r="K69" s="30">
        <v>2500</v>
      </c>
      <c r="L69" s="62">
        <v>2500</v>
      </c>
    </row>
    <row r="70" spans="1:12" x14ac:dyDescent="0.2">
      <c r="A70" s="60" t="s">
        <v>48</v>
      </c>
      <c r="B70" s="11">
        <v>4010</v>
      </c>
      <c r="C70" s="11">
        <v>2500</v>
      </c>
      <c r="D70" s="30">
        <v>2700</v>
      </c>
      <c r="E70" s="30">
        <v>100</v>
      </c>
      <c r="F70" s="30"/>
      <c r="G70" s="30"/>
      <c r="H70" s="30"/>
      <c r="I70" s="30"/>
      <c r="J70" s="30"/>
      <c r="K70" s="30">
        <v>2000</v>
      </c>
      <c r="L70" s="62">
        <v>2000</v>
      </c>
    </row>
    <row r="71" spans="1:12" x14ac:dyDescent="0.2">
      <c r="A71" s="60" t="s">
        <v>49</v>
      </c>
      <c r="B71" s="11">
        <v>4010</v>
      </c>
      <c r="C71" s="11">
        <v>2501</v>
      </c>
      <c r="D71" s="30">
        <v>4500</v>
      </c>
      <c r="E71" s="30">
        <v>3999.99</v>
      </c>
      <c r="F71" s="30"/>
      <c r="G71" s="30"/>
      <c r="H71" s="30"/>
      <c r="I71" s="30"/>
      <c r="J71" s="30"/>
      <c r="K71" s="30">
        <v>4500</v>
      </c>
      <c r="L71" s="62">
        <v>4500</v>
      </c>
    </row>
    <row r="72" spans="1:12" x14ac:dyDescent="0.2">
      <c r="A72" s="60" t="s">
        <v>50</v>
      </c>
      <c r="B72" s="11">
        <v>4010</v>
      </c>
      <c r="C72" s="11">
        <v>2502</v>
      </c>
      <c r="D72" s="30">
        <v>3000</v>
      </c>
      <c r="E72" s="30">
        <v>2000</v>
      </c>
      <c r="F72" s="30"/>
      <c r="G72" s="30"/>
      <c r="H72" s="30"/>
      <c r="I72" s="30"/>
      <c r="J72" s="30"/>
      <c r="K72" s="30">
        <v>3000</v>
      </c>
      <c r="L72" s="62">
        <v>3000</v>
      </c>
    </row>
    <row r="73" spans="1:12" x14ac:dyDescent="0.2">
      <c r="A73" s="60" t="s">
        <v>51</v>
      </c>
      <c r="B73" s="11">
        <v>4010</v>
      </c>
      <c r="C73" s="11">
        <v>2600</v>
      </c>
      <c r="D73" s="30">
        <v>60000</v>
      </c>
      <c r="E73" s="30">
        <v>52471.14</v>
      </c>
      <c r="F73" s="30"/>
      <c r="G73" s="30"/>
      <c r="H73" s="30"/>
      <c r="I73" s="30"/>
      <c r="J73" s="30"/>
      <c r="K73" s="30">
        <v>60000</v>
      </c>
      <c r="L73" s="62">
        <v>60000</v>
      </c>
    </row>
    <row r="74" spans="1:12" x14ac:dyDescent="0.2">
      <c r="A74" s="60" t="s">
        <v>52</v>
      </c>
      <c r="B74" s="11">
        <v>4010</v>
      </c>
      <c r="C74" s="11">
        <v>2701</v>
      </c>
      <c r="D74" s="30">
        <v>3000</v>
      </c>
      <c r="E74" s="30">
        <v>2300</v>
      </c>
      <c r="F74" s="30"/>
      <c r="G74" s="30"/>
      <c r="H74" s="30"/>
      <c r="I74" s="30"/>
      <c r="J74" s="30"/>
      <c r="K74" s="30">
        <v>3000</v>
      </c>
      <c r="L74" s="62">
        <v>3000</v>
      </c>
    </row>
    <row r="75" spans="1:12" x14ac:dyDescent="0.2">
      <c r="A75" s="60" t="s">
        <v>129</v>
      </c>
      <c r="B75" s="11">
        <v>4010</v>
      </c>
      <c r="C75" s="11">
        <v>3600</v>
      </c>
      <c r="D75" s="30">
        <v>1500</v>
      </c>
      <c r="E75" s="30">
        <v>800</v>
      </c>
      <c r="F75" s="30"/>
      <c r="G75" s="30"/>
      <c r="H75" s="30"/>
      <c r="I75" s="30"/>
      <c r="J75" s="30"/>
      <c r="K75" s="30">
        <v>1500</v>
      </c>
      <c r="L75" s="62">
        <v>7500</v>
      </c>
    </row>
    <row r="76" spans="1:12" x14ac:dyDescent="0.2">
      <c r="A76" s="60" t="s">
        <v>53</v>
      </c>
      <c r="B76" s="11">
        <v>4010</v>
      </c>
      <c r="C76" s="11">
        <v>3700</v>
      </c>
      <c r="D76" s="30">
        <v>12000</v>
      </c>
      <c r="E76" s="30">
        <v>7550</v>
      </c>
      <c r="F76" s="30"/>
      <c r="G76" s="30"/>
      <c r="H76" s="30"/>
      <c r="I76" s="30"/>
      <c r="J76" s="30"/>
      <c r="K76" s="30">
        <v>10000</v>
      </c>
      <c r="L76" s="62">
        <v>10000</v>
      </c>
    </row>
    <row r="77" spans="1:12" x14ac:dyDescent="0.2">
      <c r="D77" s="30"/>
      <c r="E77" s="30"/>
      <c r="F77" s="75"/>
      <c r="G77" s="75"/>
      <c r="H77" s="75"/>
      <c r="I77" s="75"/>
      <c r="J77" s="75"/>
      <c r="K77" s="30"/>
      <c r="L77" s="62"/>
    </row>
    <row r="78" spans="1:12" ht="12.75" thickBot="1" x14ac:dyDescent="0.25">
      <c r="C78" s="12" t="s">
        <v>5</v>
      </c>
      <c r="D78" s="70">
        <f>SUM(D27:D76)</f>
        <v>497300</v>
      </c>
      <c r="E78" s="70">
        <f>SUM(E27:E77)</f>
        <v>475522.94499999989</v>
      </c>
      <c r="F78" s="71" t="e">
        <f>#REF!/D78</f>
        <v>#REF!</v>
      </c>
      <c r="G78" s="72"/>
      <c r="H78" s="72"/>
      <c r="I78" s="72"/>
      <c r="J78" s="72"/>
      <c r="K78" s="34">
        <f>SUM(K27:K76)</f>
        <v>534350</v>
      </c>
      <c r="L78" s="69">
        <f>SUM(L27:L76)</f>
        <v>560650</v>
      </c>
    </row>
    <row r="79" spans="1:12" ht="12.75" thickTop="1" x14ac:dyDescent="0.2">
      <c r="K79" s="22"/>
    </row>
    <row r="80" spans="1:12" x14ac:dyDescent="0.2">
      <c r="K80" s="8"/>
    </row>
  </sheetData>
  <mergeCells count="5">
    <mergeCell ref="B6:C6"/>
    <mergeCell ref="B24:C24"/>
    <mergeCell ref="A1:K1"/>
    <mergeCell ref="A2:K2"/>
    <mergeCell ref="A3:K3"/>
  </mergeCells>
  <pageMargins left="0.17" right="0.26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opLeftCell="A34" zoomScale="125" zoomScaleNormal="125" workbookViewId="0">
      <selection activeCell="G46" sqref="G46"/>
    </sheetView>
  </sheetViews>
  <sheetFormatPr defaultColWidth="8.7109375" defaultRowHeight="12" x14ac:dyDescent="0.2"/>
  <cols>
    <col min="1" max="1" width="26.7109375" style="1" customWidth="1"/>
    <col min="2" max="2" width="8.28515625" style="1" customWidth="1"/>
    <col min="3" max="3" width="8" style="1" customWidth="1"/>
    <col min="4" max="4" width="12.140625" style="8" customWidth="1"/>
    <col min="5" max="5" width="14.7109375" style="8" bestFit="1" customWidth="1"/>
    <col min="6" max="6" width="14.140625" style="1" bestFit="1" customWidth="1"/>
    <col min="7" max="7" width="9.140625" style="1" bestFit="1" customWidth="1"/>
    <col min="8" max="8" width="8.7109375" style="1"/>
    <col min="9" max="9" width="16.140625" style="1" customWidth="1"/>
    <col min="10" max="16384" width="8.7109375" style="1"/>
  </cols>
  <sheetData>
    <row r="1" spans="1:12" x14ac:dyDescent="0.2">
      <c r="A1" s="103" t="s">
        <v>76</v>
      </c>
      <c r="B1" s="103"/>
      <c r="C1" s="103"/>
      <c r="D1" s="103"/>
      <c r="E1" s="103"/>
      <c r="F1" s="103"/>
    </row>
    <row r="2" spans="1:12" x14ac:dyDescent="0.2">
      <c r="A2" s="103" t="s">
        <v>135</v>
      </c>
      <c r="B2" s="103"/>
      <c r="C2" s="103"/>
      <c r="D2" s="103"/>
      <c r="E2" s="103"/>
      <c r="F2" s="103"/>
      <c r="G2" s="32"/>
      <c r="H2" s="32"/>
      <c r="I2" s="32"/>
      <c r="J2" s="32"/>
      <c r="K2" s="32"/>
      <c r="L2" s="32"/>
    </row>
    <row r="3" spans="1:12" x14ac:dyDescent="0.2">
      <c r="A3" s="103" t="s">
        <v>63</v>
      </c>
      <c r="B3" s="103"/>
      <c r="C3" s="103"/>
      <c r="D3" s="103"/>
      <c r="E3" s="103"/>
      <c r="F3" s="103"/>
    </row>
    <row r="4" spans="1:12" x14ac:dyDescent="0.2">
      <c r="A4" s="35"/>
      <c r="B4" s="35"/>
      <c r="C4" s="35"/>
      <c r="D4" s="35"/>
      <c r="E4" s="35"/>
      <c r="F4" s="35"/>
    </row>
    <row r="5" spans="1:12" x14ac:dyDescent="0.2">
      <c r="A5" s="35"/>
      <c r="B5" s="35"/>
      <c r="C5" s="35"/>
      <c r="D5" s="35"/>
      <c r="E5" s="35"/>
      <c r="F5" s="35"/>
    </row>
    <row r="6" spans="1:12" ht="24" x14ac:dyDescent="0.2">
      <c r="B6" s="104"/>
      <c r="C6" s="104"/>
      <c r="D6" s="28" t="s">
        <v>106</v>
      </c>
      <c r="E6" s="28" t="s">
        <v>111</v>
      </c>
      <c r="F6" s="28" t="s">
        <v>90</v>
      </c>
      <c r="G6" s="16" t="s">
        <v>91</v>
      </c>
      <c r="H6" s="2"/>
      <c r="I6" s="18"/>
      <c r="J6" s="18"/>
      <c r="K6" s="2"/>
    </row>
    <row r="7" spans="1:12" x14ac:dyDescent="0.2">
      <c r="B7" s="19"/>
      <c r="C7" s="19"/>
      <c r="D7" s="20" t="s">
        <v>128</v>
      </c>
      <c r="E7" s="20" t="s">
        <v>128</v>
      </c>
      <c r="F7" s="20" t="s">
        <v>134</v>
      </c>
      <c r="G7" s="55" t="s">
        <v>134</v>
      </c>
      <c r="H7" s="37"/>
      <c r="I7" s="18"/>
      <c r="J7" s="18"/>
      <c r="K7" s="37"/>
    </row>
    <row r="8" spans="1:12" x14ac:dyDescent="0.2">
      <c r="B8" s="4" t="s">
        <v>2</v>
      </c>
      <c r="F8" s="8"/>
      <c r="G8" s="18"/>
      <c r="H8" s="18"/>
      <c r="I8" s="18"/>
      <c r="J8" s="18"/>
      <c r="K8" s="18"/>
    </row>
    <row r="9" spans="1:12" x14ac:dyDescent="0.2">
      <c r="A9" s="7" t="s">
        <v>6</v>
      </c>
      <c r="B9" s="7">
        <v>3000</v>
      </c>
      <c r="C9" s="7"/>
      <c r="D9" s="30">
        <v>1200000</v>
      </c>
      <c r="E9" s="30">
        <v>1215208.1299999999</v>
      </c>
      <c r="F9" s="30">
        <v>1300000</v>
      </c>
      <c r="G9" s="62">
        <v>1300000</v>
      </c>
    </row>
    <row r="10" spans="1:12" x14ac:dyDescent="0.2">
      <c r="A10" s="11" t="s">
        <v>7</v>
      </c>
      <c r="B10" s="11">
        <v>3011</v>
      </c>
      <c r="C10" s="11"/>
      <c r="D10" s="30">
        <v>700</v>
      </c>
      <c r="E10" s="30">
        <v>500</v>
      </c>
      <c r="F10" s="30">
        <v>500</v>
      </c>
      <c r="G10" s="62">
        <v>500</v>
      </c>
    </row>
    <row r="11" spans="1:12" x14ac:dyDescent="0.2">
      <c r="A11" s="11" t="s">
        <v>13</v>
      </c>
      <c r="B11" s="11">
        <v>3800</v>
      </c>
      <c r="C11" s="11">
        <v>1</v>
      </c>
      <c r="D11" s="30">
        <v>4000</v>
      </c>
      <c r="E11" s="30">
        <v>13000</v>
      </c>
      <c r="F11" s="30">
        <v>13000</v>
      </c>
      <c r="G11" s="62">
        <v>13000</v>
      </c>
    </row>
    <row r="12" spans="1:12" ht="12.75" thickBot="1" x14ac:dyDescent="0.25">
      <c r="C12" s="12" t="s">
        <v>3</v>
      </c>
      <c r="D12" s="70">
        <f>SUM(D9:D11)</f>
        <v>1204700</v>
      </c>
      <c r="E12" s="70">
        <f>SUM(E9:E11)</f>
        <v>1228708.1299999999</v>
      </c>
      <c r="F12" s="34">
        <f>SUM(F9:F11)</f>
        <v>1313500</v>
      </c>
      <c r="G12" s="69">
        <f>SUM(G9:G11)</f>
        <v>1313500</v>
      </c>
    </row>
    <row r="13" spans="1:12" ht="12.75" thickTop="1" x14ac:dyDescent="0.2">
      <c r="F13" s="8"/>
    </row>
    <row r="14" spans="1:12" x14ac:dyDescent="0.2">
      <c r="F14" s="8"/>
    </row>
    <row r="15" spans="1:12" x14ac:dyDescent="0.2">
      <c r="F15" s="8"/>
    </row>
    <row r="16" spans="1:12" ht="24" x14ac:dyDescent="0.2">
      <c r="B16" s="104"/>
      <c r="C16" s="104"/>
      <c r="D16" s="28" t="s">
        <v>106</v>
      </c>
      <c r="E16" s="28" t="s">
        <v>111</v>
      </c>
      <c r="F16" s="28" t="s">
        <v>90</v>
      </c>
      <c r="G16" s="16" t="s">
        <v>91</v>
      </c>
    </row>
    <row r="17" spans="1:7" x14ac:dyDescent="0.2">
      <c r="B17" s="19"/>
      <c r="C17" s="19"/>
      <c r="D17" s="20" t="s">
        <v>128</v>
      </c>
      <c r="E17" s="20" t="s">
        <v>128</v>
      </c>
      <c r="F17" s="20" t="s">
        <v>134</v>
      </c>
      <c r="G17" s="55" t="s">
        <v>134</v>
      </c>
    </row>
    <row r="18" spans="1:7" ht="14.25" x14ac:dyDescent="0.35">
      <c r="B18" s="4" t="s">
        <v>4</v>
      </c>
      <c r="F18" s="21"/>
    </row>
    <row r="19" spans="1:7" x14ac:dyDescent="0.2">
      <c r="A19" s="7" t="s">
        <v>17</v>
      </c>
      <c r="B19" s="7">
        <v>4000</v>
      </c>
      <c r="C19" s="7">
        <v>104</v>
      </c>
      <c r="D19" s="30">
        <v>69000</v>
      </c>
      <c r="E19" s="30">
        <v>70221.47</v>
      </c>
      <c r="F19" s="30">
        <v>75000</v>
      </c>
      <c r="G19" s="62">
        <v>75000</v>
      </c>
    </row>
    <row r="20" spans="1:7" x14ac:dyDescent="0.2">
      <c r="A20" s="7" t="s">
        <v>97</v>
      </c>
      <c r="B20" s="7">
        <v>4000</v>
      </c>
      <c r="C20" s="7">
        <v>105</v>
      </c>
      <c r="D20" s="30">
        <v>1000</v>
      </c>
      <c r="E20" s="30">
        <v>800</v>
      </c>
      <c r="F20" s="30">
        <v>1000</v>
      </c>
      <c r="G20" s="62">
        <v>1000</v>
      </c>
    </row>
    <row r="21" spans="1:7" x14ac:dyDescent="0.2">
      <c r="A21" s="11" t="s">
        <v>18</v>
      </c>
      <c r="B21" s="11">
        <v>4000</v>
      </c>
      <c r="C21" s="11">
        <v>200</v>
      </c>
      <c r="D21" s="30">
        <v>14000</v>
      </c>
      <c r="E21" s="30">
        <v>16619.04</v>
      </c>
      <c r="F21" s="30">
        <v>20000</v>
      </c>
      <c r="G21" s="62">
        <v>20000</v>
      </c>
    </row>
    <row r="22" spans="1:7" s="43" customFormat="1" x14ac:dyDescent="0.2">
      <c r="A22" s="44" t="s">
        <v>19</v>
      </c>
      <c r="B22" s="44">
        <v>4000</v>
      </c>
      <c r="C22" s="44">
        <v>300</v>
      </c>
      <c r="D22" s="39">
        <v>50000</v>
      </c>
      <c r="E22" s="39">
        <v>44362.82</v>
      </c>
      <c r="F22" s="39">
        <v>48000</v>
      </c>
      <c r="G22" s="74">
        <v>48000</v>
      </c>
    </row>
    <row r="23" spans="1:7" x14ac:dyDescent="0.2">
      <c r="A23" s="11" t="s">
        <v>20</v>
      </c>
      <c r="B23" s="11">
        <v>4000</v>
      </c>
      <c r="C23" s="11">
        <v>403</v>
      </c>
      <c r="D23" s="30">
        <v>1500</v>
      </c>
      <c r="E23" s="30">
        <v>1009.2</v>
      </c>
      <c r="F23" s="30">
        <v>1200</v>
      </c>
      <c r="G23" s="62">
        <v>1200</v>
      </c>
    </row>
    <row r="24" spans="1:7" x14ac:dyDescent="0.2">
      <c r="A24" s="11" t="s">
        <v>21</v>
      </c>
      <c r="B24" s="11">
        <v>4000</v>
      </c>
      <c r="C24" s="11">
        <v>405</v>
      </c>
      <c r="D24" s="30">
        <v>400</v>
      </c>
      <c r="E24" s="30">
        <v>315.52</v>
      </c>
      <c r="F24" s="30">
        <v>400</v>
      </c>
      <c r="G24" s="62">
        <v>400</v>
      </c>
    </row>
    <row r="25" spans="1:7" x14ac:dyDescent="0.2">
      <c r="A25" s="11" t="s">
        <v>23</v>
      </c>
      <c r="B25" s="11">
        <v>4000</v>
      </c>
      <c r="C25" s="11">
        <v>1000</v>
      </c>
      <c r="D25" s="30">
        <v>6000</v>
      </c>
      <c r="E25" s="30">
        <v>6000</v>
      </c>
      <c r="F25" s="30">
        <v>6000</v>
      </c>
      <c r="G25" s="62">
        <v>6000</v>
      </c>
    </row>
    <row r="26" spans="1:7" x14ac:dyDescent="0.2">
      <c r="A26" s="11" t="s">
        <v>24</v>
      </c>
      <c r="B26" s="11">
        <v>4000</v>
      </c>
      <c r="C26" s="11">
        <v>1006</v>
      </c>
      <c r="D26" s="30">
        <v>800</v>
      </c>
      <c r="E26" s="30">
        <v>793.72</v>
      </c>
      <c r="F26" s="30">
        <v>800</v>
      </c>
      <c r="G26" s="62">
        <v>800</v>
      </c>
    </row>
    <row r="27" spans="1:7" x14ac:dyDescent="0.2">
      <c r="A27" s="11" t="s">
        <v>94</v>
      </c>
      <c r="B27" s="11">
        <v>4000</v>
      </c>
      <c r="C27" s="11">
        <v>1530</v>
      </c>
      <c r="D27" s="30">
        <v>500</v>
      </c>
      <c r="E27" s="30">
        <v>177.07</v>
      </c>
      <c r="F27" s="30">
        <v>500</v>
      </c>
      <c r="G27" s="62">
        <v>500</v>
      </c>
    </row>
    <row r="28" spans="1:7" x14ac:dyDescent="0.2">
      <c r="A28" s="11" t="s">
        <v>25</v>
      </c>
      <c r="B28" s="11">
        <v>4000</v>
      </c>
      <c r="C28" s="11">
        <v>1600</v>
      </c>
      <c r="D28" s="30">
        <v>5000</v>
      </c>
      <c r="E28" s="30">
        <v>5524</v>
      </c>
      <c r="F28" s="30">
        <v>5500</v>
      </c>
      <c r="G28" s="62">
        <v>5500</v>
      </c>
    </row>
    <row r="29" spans="1:7" x14ac:dyDescent="0.2">
      <c r="A29" s="11" t="s">
        <v>57</v>
      </c>
      <c r="B29" s="11">
        <v>4000</v>
      </c>
      <c r="C29" s="11">
        <v>1605</v>
      </c>
      <c r="D29" s="30">
        <v>2000</v>
      </c>
      <c r="E29" s="30">
        <v>1000</v>
      </c>
      <c r="F29" s="30">
        <v>2000</v>
      </c>
      <c r="G29" s="62">
        <v>2000</v>
      </c>
    </row>
    <row r="30" spans="1:7" x14ac:dyDescent="0.2">
      <c r="A30" s="11" t="s">
        <v>26</v>
      </c>
      <c r="B30" s="11">
        <v>4000</v>
      </c>
      <c r="C30" s="11">
        <v>1700</v>
      </c>
      <c r="D30" s="30">
        <v>4000</v>
      </c>
      <c r="E30" s="30">
        <v>2500</v>
      </c>
      <c r="F30" s="30">
        <v>4000</v>
      </c>
      <c r="G30" s="62">
        <v>4000</v>
      </c>
    </row>
    <row r="31" spans="1:7" x14ac:dyDescent="0.2">
      <c r="A31" s="11" t="s">
        <v>27</v>
      </c>
      <c r="B31" s="11">
        <v>4000</v>
      </c>
      <c r="C31" s="11">
        <v>1701</v>
      </c>
      <c r="D31" s="30">
        <v>5000</v>
      </c>
      <c r="E31" s="30">
        <v>4700</v>
      </c>
      <c r="F31" s="30">
        <v>5000</v>
      </c>
      <c r="G31" s="62">
        <v>5000</v>
      </c>
    </row>
    <row r="32" spans="1:7" x14ac:dyDescent="0.2">
      <c r="A32" s="11" t="s">
        <v>28</v>
      </c>
      <c r="B32" s="11">
        <v>4000</v>
      </c>
      <c r="C32" s="11">
        <v>1703</v>
      </c>
      <c r="D32" s="30">
        <v>1000</v>
      </c>
      <c r="E32" s="30">
        <v>135</v>
      </c>
      <c r="F32" s="30">
        <v>1000</v>
      </c>
      <c r="G32" s="62">
        <v>1000</v>
      </c>
    </row>
    <row r="33" spans="1:7" x14ac:dyDescent="0.2">
      <c r="A33" s="11" t="s">
        <v>29</v>
      </c>
      <c r="B33" s="11">
        <v>4000</v>
      </c>
      <c r="C33" s="11">
        <v>1704</v>
      </c>
      <c r="D33" s="30">
        <v>250</v>
      </c>
      <c r="E33" s="30">
        <v>200</v>
      </c>
      <c r="F33" s="30">
        <v>250</v>
      </c>
      <c r="G33" s="62">
        <v>250</v>
      </c>
    </row>
    <row r="34" spans="1:7" x14ac:dyDescent="0.2">
      <c r="A34" s="11" t="s">
        <v>30</v>
      </c>
      <c r="B34" s="11">
        <v>4000</v>
      </c>
      <c r="C34" s="11">
        <v>1706</v>
      </c>
      <c r="D34" s="30">
        <v>10000</v>
      </c>
      <c r="E34" s="30">
        <v>10000</v>
      </c>
      <c r="F34" s="30">
        <v>10000</v>
      </c>
      <c r="G34" s="62">
        <v>10000</v>
      </c>
    </row>
    <row r="35" spans="1:7" x14ac:dyDescent="0.2">
      <c r="A35" s="11" t="s">
        <v>22</v>
      </c>
      <c r="B35" s="11">
        <v>4000</v>
      </c>
      <c r="C35" s="11">
        <v>1719</v>
      </c>
      <c r="D35" s="30">
        <v>1500</v>
      </c>
      <c r="E35" s="30">
        <v>850</v>
      </c>
      <c r="F35" s="30">
        <v>1500</v>
      </c>
      <c r="G35" s="62">
        <v>1500</v>
      </c>
    </row>
    <row r="36" spans="1:7" x14ac:dyDescent="0.2">
      <c r="A36" s="11" t="s">
        <v>31</v>
      </c>
      <c r="B36" s="11">
        <v>4000</v>
      </c>
      <c r="C36" s="11">
        <v>1802</v>
      </c>
      <c r="D36" s="30">
        <v>11000</v>
      </c>
      <c r="E36" s="30">
        <v>11000</v>
      </c>
      <c r="F36" s="30">
        <v>12250</v>
      </c>
      <c r="G36" s="62">
        <v>12250</v>
      </c>
    </row>
    <row r="37" spans="1:7" x14ac:dyDescent="0.2">
      <c r="A37" s="11" t="s">
        <v>32</v>
      </c>
      <c r="B37" s="11">
        <v>4000</v>
      </c>
      <c r="C37" s="11">
        <v>1804</v>
      </c>
      <c r="D37" s="30">
        <v>10000</v>
      </c>
      <c r="E37" s="30">
        <v>10000</v>
      </c>
      <c r="F37" s="30">
        <v>10000</v>
      </c>
      <c r="G37" s="62">
        <v>10000</v>
      </c>
    </row>
    <row r="38" spans="1:7" x14ac:dyDescent="0.2">
      <c r="A38" s="11" t="s">
        <v>95</v>
      </c>
      <c r="B38" s="11">
        <v>4000</v>
      </c>
      <c r="C38" s="11">
        <v>1805</v>
      </c>
      <c r="D38" s="30">
        <v>1500</v>
      </c>
      <c r="E38" s="30">
        <v>0</v>
      </c>
      <c r="F38" s="30">
        <v>1500</v>
      </c>
      <c r="G38" s="62">
        <v>1500</v>
      </c>
    </row>
    <row r="39" spans="1:7" x14ac:dyDescent="0.2">
      <c r="A39" s="11" t="s">
        <v>33</v>
      </c>
      <c r="B39" s="11">
        <v>4000</v>
      </c>
      <c r="C39" s="11">
        <v>2400</v>
      </c>
      <c r="D39" s="30">
        <v>2000</v>
      </c>
      <c r="E39" s="30">
        <v>1000</v>
      </c>
      <c r="F39" s="30">
        <v>2000</v>
      </c>
      <c r="G39" s="62">
        <v>2000</v>
      </c>
    </row>
    <row r="40" spans="1:7" x14ac:dyDescent="0.2">
      <c r="A40" s="11" t="s">
        <v>34</v>
      </c>
      <c r="B40" s="11">
        <v>4000</v>
      </c>
      <c r="C40" s="11">
        <v>2500</v>
      </c>
      <c r="D40" s="30">
        <v>2000</v>
      </c>
      <c r="E40" s="30">
        <v>1600</v>
      </c>
      <c r="F40" s="30">
        <v>2000</v>
      </c>
      <c r="G40" s="62">
        <v>2000</v>
      </c>
    </row>
    <row r="41" spans="1:7" x14ac:dyDescent="0.2">
      <c r="A41" s="11" t="s">
        <v>80</v>
      </c>
      <c r="B41" s="11">
        <v>4000</v>
      </c>
      <c r="C41" s="11">
        <v>3600</v>
      </c>
      <c r="D41" s="30">
        <v>2200</v>
      </c>
      <c r="E41" s="30">
        <v>696.33</v>
      </c>
      <c r="F41" s="30">
        <v>1200</v>
      </c>
      <c r="G41" s="62">
        <v>7500</v>
      </c>
    </row>
    <row r="42" spans="1:7" x14ac:dyDescent="0.2">
      <c r="A42" s="11" t="s">
        <v>79</v>
      </c>
      <c r="B42" s="11">
        <v>4000</v>
      </c>
      <c r="C42" s="11">
        <v>3700</v>
      </c>
      <c r="D42" s="30">
        <v>2500</v>
      </c>
      <c r="E42" s="30">
        <v>500</v>
      </c>
      <c r="F42" s="30">
        <v>1500</v>
      </c>
      <c r="G42" s="62">
        <v>1500</v>
      </c>
    </row>
    <row r="43" spans="1:7" s="43" customFormat="1" x14ac:dyDescent="0.2">
      <c r="A43" s="44" t="s">
        <v>35</v>
      </c>
      <c r="B43" s="44">
        <v>4010</v>
      </c>
      <c r="C43" s="44">
        <v>104</v>
      </c>
      <c r="D43" s="39">
        <v>82000</v>
      </c>
      <c r="E43" s="39">
        <v>83974.97</v>
      </c>
      <c r="F43" s="39">
        <v>87000</v>
      </c>
      <c r="G43" s="74">
        <v>87000</v>
      </c>
    </row>
    <row r="44" spans="1:7" x14ac:dyDescent="0.2">
      <c r="A44" s="11" t="s">
        <v>36</v>
      </c>
      <c r="B44" s="11">
        <v>4010</v>
      </c>
      <c r="C44" s="11">
        <v>105</v>
      </c>
      <c r="D44" s="30">
        <v>1500</v>
      </c>
      <c r="E44" s="30">
        <v>800</v>
      </c>
      <c r="F44" s="30">
        <v>1500</v>
      </c>
      <c r="G44" s="62">
        <v>1500</v>
      </c>
    </row>
    <row r="45" spans="1:7" x14ac:dyDescent="0.2">
      <c r="A45" s="11" t="s">
        <v>152</v>
      </c>
      <c r="B45" s="11">
        <v>4010</v>
      </c>
      <c r="C45" s="11">
        <v>106</v>
      </c>
      <c r="D45" s="30">
        <v>0</v>
      </c>
      <c r="E45" s="30">
        <v>0</v>
      </c>
      <c r="F45" s="30">
        <v>0</v>
      </c>
      <c r="G45" s="62">
        <v>7000</v>
      </c>
    </row>
    <row r="46" spans="1:7" x14ac:dyDescent="0.2">
      <c r="A46" s="11" t="s">
        <v>37</v>
      </c>
      <c r="B46" s="11">
        <v>4010</v>
      </c>
      <c r="C46" s="11">
        <v>200</v>
      </c>
      <c r="D46" s="30">
        <v>17000</v>
      </c>
      <c r="E46" s="30">
        <v>19987.95</v>
      </c>
      <c r="F46" s="30">
        <v>20000</v>
      </c>
      <c r="G46" s="62">
        <v>20000</v>
      </c>
    </row>
    <row r="47" spans="1:7" s="43" customFormat="1" x14ac:dyDescent="0.2">
      <c r="A47" s="44" t="s">
        <v>38</v>
      </c>
      <c r="B47" s="44">
        <v>4010</v>
      </c>
      <c r="C47" s="44">
        <v>300</v>
      </c>
      <c r="D47" s="39">
        <v>50000</v>
      </c>
      <c r="E47" s="39">
        <v>48129.29</v>
      </c>
      <c r="F47" s="39">
        <v>50000</v>
      </c>
      <c r="G47" s="74">
        <v>50000</v>
      </c>
    </row>
    <row r="48" spans="1:7" x14ac:dyDescent="0.2">
      <c r="A48" s="11" t="s">
        <v>39</v>
      </c>
      <c r="B48" s="11">
        <v>4010</v>
      </c>
      <c r="C48" s="11">
        <v>403</v>
      </c>
      <c r="D48" s="30">
        <v>1250</v>
      </c>
      <c r="E48" s="30">
        <v>1169.57</v>
      </c>
      <c r="F48" s="30">
        <v>1250</v>
      </c>
      <c r="G48" s="62">
        <v>1250</v>
      </c>
    </row>
    <row r="49" spans="1:7" x14ac:dyDescent="0.2">
      <c r="A49" s="11" t="s">
        <v>40</v>
      </c>
      <c r="B49" s="11">
        <v>4010</v>
      </c>
      <c r="C49" s="11">
        <v>405</v>
      </c>
      <c r="D49" s="30">
        <v>5000</v>
      </c>
      <c r="E49" s="30">
        <v>4464.4799999999996</v>
      </c>
      <c r="F49" s="30">
        <v>5000</v>
      </c>
      <c r="G49" s="62">
        <v>5000</v>
      </c>
    </row>
    <row r="50" spans="1:7" x14ac:dyDescent="0.2">
      <c r="A50" s="11" t="s">
        <v>96</v>
      </c>
      <c r="B50" s="11">
        <v>4010</v>
      </c>
      <c r="C50" s="11">
        <v>1000</v>
      </c>
      <c r="D50" s="30">
        <v>6000</v>
      </c>
      <c r="E50" s="30">
        <v>6000</v>
      </c>
      <c r="F50" s="30">
        <v>6000</v>
      </c>
      <c r="G50" s="62">
        <v>6000</v>
      </c>
    </row>
    <row r="51" spans="1:7" s="43" customFormat="1" x14ac:dyDescent="0.2">
      <c r="A51" s="44" t="s">
        <v>42</v>
      </c>
      <c r="B51" s="44">
        <v>4010</v>
      </c>
      <c r="C51" s="44">
        <v>1703</v>
      </c>
      <c r="D51" s="39">
        <v>13000</v>
      </c>
      <c r="E51" s="39">
        <v>2179.25</v>
      </c>
      <c r="F51" s="39">
        <v>5000</v>
      </c>
      <c r="G51" s="74">
        <v>5000</v>
      </c>
    </row>
    <row r="52" spans="1:7" s="43" customFormat="1" x14ac:dyDescent="0.2">
      <c r="A52" s="44" t="s">
        <v>112</v>
      </c>
      <c r="B52" s="44">
        <v>4010</v>
      </c>
      <c r="C52" s="44">
        <v>1704</v>
      </c>
      <c r="D52" s="39">
        <v>250</v>
      </c>
      <c r="E52" s="39">
        <v>150</v>
      </c>
      <c r="F52" s="39">
        <v>200</v>
      </c>
      <c r="G52" s="74">
        <v>200</v>
      </c>
    </row>
    <row r="53" spans="1:7" x14ac:dyDescent="0.2">
      <c r="A53" s="11" t="s">
        <v>43</v>
      </c>
      <c r="B53" s="11">
        <v>4010</v>
      </c>
      <c r="C53" s="11">
        <v>1706</v>
      </c>
      <c r="D53" s="30">
        <v>16000</v>
      </c>
      <c r="E53" s="30">
        <v>10885.86</v>
      </c>
      <c r="F53" s="30">
        <v>15000</v>
      </c>
      <c r="G53" s="62">
        <v>15000</v>
      </c>
    </row>
    <row r="54" spans="1:7" x14ac:dyDescent="0.2">
      <c r="A54" s="11" t="s">
        <v>44</v>
      </c>
      <c r="B54" s="11">
        <v>4010</v>
      </c>
      <c r="C54" s="11">
        <v>1714</v>
      </c>
      <c r="D54" s="30">
        <v>900</v>
      </c>
      <c r="E54" s="30">
        <v>750.74</v>
      </c>
      <c r="F54" s="30">
        <v>1000</v>
      </c>
      <c r="G54" s="62">
        <v>1000</v>
      </c>
    </row>
    <row r="55" spans="1:7" x14ac:dyDescent="0.2">
      <c r="A55" s="11" t="s">
        <v>41</v>
      </c>
      <c r="B55" s="11">
        <v>4010</v>
      </c>
      <c r="C55" s="11">
        <v>1719</v>
      </c>
      <c r="D55" s="30">
        <v>1800</v>
      </c>
      <c r="E55" s="30">
        <v>1267.51</v>
      </c>
      <c r="F55" s="30">
        <v>1500</v>
      </c>
      <c r="G55" s="62">
        <v>1500</v>
      </c>
    </row>
    <row r="56" spans="1:7" x14ac:dyDescent="0.2">
      <c r="A56" s="11" t="s">
        <v>45</v>
      </c>
      <c r="B56" s="11">
        <v>4010</v>
      </c>
      <c r="C56" s="11">
        <v>1723</v>
      </c>
      <c r="D56" s="30">
        <v>2000</v>
      </c>
      <c r="E56" s="30">
        <v>956.57</v>
      </c>
      <c r="F56" s="30">
        <v>2000</v>
      </c>
      <c r="G56" s="62">
        <v>2000</v>
      </c>
    </row>
    <row r="57" spans="1:7" x14ac:dyDescent="0.2">
      <c r="A57" s="11" t="s">
        <v>101</v>
      </c>
      <c r="B57" s="11">
        <v>4010</v>
      </c>
      <c r="C57" s="11">
        <v>1731</v>
      </c>
      <c r="D57" s="30">
        <v>800</v>
      </c>
      <c r="E57" s="30">
        <v>570.42999999999995</v>
      </c>
      <c r="F57" s="30">
        <v>800</v>
      </c>
      <c r="G57" s="62">
        <v>800</v>
      </c>
    </row>
    <row r="58" spans="1:7" x14ac:dyDescent="0.2">
      <c r="A58" s="11" t="s">
        <v>56</v>
      </c>
      <c r="B58" s="11">
        <v>4010</v>
      </c>
      <c r="C58" s="11">
        <v>1811</v>
      </c>
      <c r="D58" s="30">
        <v>330000</v>
      </c>
      <c r="E58" s="30">
        <v>309726</v>
      </c>
      <c r="F58" s="30">
        <v>330000</v>
      </c>
      <c r="G58" s="62">
        <v>330000</v>
      </c>
    </row>
    <row r="59" spans="1:7" s="43" customFormat="1" x14ac:dyDescent="0.2">
      <c r="A59" s="44" t="s">
        <v>46</v>
      </c>
      <c r="B59" s="44">
        <v>4010</v>
      </c>
      <c r="C59" s="44">
        <v>1820</v>
      </c>
      <c r="D59" s="39">
        <v>5000</v>
      </c>
      <c r="E59" s="39">
        <v>10000</v>
      </c>
      <c r="F59" s="39">
        <v>15000</v>
      </c>
      <c r="G59" s="74">
        <v>15000</v>
      </c>
    </row>
    <row r="60" spans="1:7" x14ac:dyDescent="0.2">
      <c r="A60" s="11" t="s">
        <v>58</v>
      </c>
      <c r="B60" s="11">
        <v>4010</v>
      </c>
      <c r="C60" s="11">
        <v>1830</v>
      </c>
      <c r="D60" s="30">
        <v>1000</v>
      </c>
      <c r="E60" s="30">
        <v>0</v>
      </c>
      <c r="F60" s="30">
        <v>1000</v>
      </c>
      <c r="G60" s="62">
        <v>1000</v>
      </c>
    </row>
    <row r="61" spans="1:7" x14ac:dyDescent="0.2">
      <c r="A61" s="11" t="s">
        <v>47</v>
      </c>
      <c r="B61" s="11">
        <v>4010</v>
      </c>
      <c r="C61" s="11">
        <v>2400</v>
      </c>
      <c r="D61" s="30">
        <v>1500</v>
      </c>
      <c r="E61" s="30">
        <v>0</v>
      </c>
      <c r="F61" s="30">
        <v>1500</v>
      </c>
      <c r="G61" s="62">
        <v>1500</v>
      </c>
    </row>
    <row r="62" spans="1:7" x14ac:dyDescent="0.2">
      <c r="A62" s="11" t="s">
        <v>48</v>
      </c>
      <c r="B62" s="11">
        <v>4010</v>
      </c>
      <c r="C62" s="11">
        <v>2500</v>
      </c>
      <c r="D62" s="30">
        <v>2000</v>
      </c>
      <c r="E62" s="30">
        <v>62.21</v>
      </c>
      <c r="F62" s="30">
        <v>2000</v>
      </c>
      <c r="G62" s="62">
        <v>2000</v>
      </c>
    </row>
    <row r="63" spans="1:7" x14ac:dyDescent="0.2">
      <c r="A63" s="11" t="s">
        <v>49</v>
      </c>
      <c r="B63" s="11">
        <v>4010</v>
      </c>
      <c r="C63" s="11">
        <v>2501</v>
      </c>
      <c r="D63" s="30">
        <v>4500</v>
      </c>
      <c r="E63" s="30">
        <v>3999.99</v>
      </c>
      <c r="F63" s="30">
        <v>4500</v>
      </c>
      <c r="G63" s="62">
        <v>4500</v>
      </c>
    </row>
    <row r="64" spans="1:7" x14ac:dyDescent="0.2">
      <c r="A64" s="11" t="s">
        <v>50</v>
      </c>
      <c r="B64" s="11">
        <v>4010</v>
      </c>
      <c r="C64" s="11">
        <v>2502</v>
      </c>
      <c r="D64" s="30">
        <v>3000</v>
      </c>
      <c r="E64" s="30">
        <v>2358.84</v>
      </c>
      <c r="F64" s="30">
        <v>3000</v>
      </c>
      <c r="G64" s="62">
        <v>3000</v>
      </c>
    </row>
    <row r="65" spans="1:7" x14ac:dyDescent="0.2">
      <c r="A65" s="11" t="s">
        <v>51</v>
      </c>
      <c r="B65" s="11">
        <v>4010</v>
      </c>
      <c r="C65" s="11">
        <v>2600</v>
      </c>
      <c r="D65" s="30">
        <v>10000</v>
      </c>
      <c r="E65" s="30">
        <v>9091</v>
      </c>
      <c r="F65" s="30">
        <v>10000</v>
      </c>
      <c r="G65" s="62">
        <v>10000</v>
      </c>
    </row>
    <row r="66" spans="1:7" x14ac:dyDescent="0.2">
      <c r="A66" s="11" t="s">
        <v>130</v>
      </c>
      <c r="B66" s="11">
        <v>4010</v>
      </c>
      <c r="C66" s="11">
        <v>3600</v>
      </c>
      <c r="D66" s="30">
        <v>1500</v>
      </c>
      <c r="E66" s="30">
        <v>800</v>
      </c>
      <c r="F66" s="30">
        <v>1500</v>
      </c>
      <c r="G66" s="62">
        <v>7500</v>
      </c>
    </row>
    <row r="67" spans="1:7" x14ac:dyDescent="0.2">
      <c r="A67" s="11" t="s">
        <v>53</v>
      </c>
      <c r="B67" s="11">
        <v>4010</v>
      </c>
      <c r="C67" s="11">
        <v>3700</v>
      </c>
      <c r="D67" s="30">
        <v>15000</v>
      </c>
      <c r="E67" s="30">
        <v>1200</v>
      </c>
      <c r="F67" s="30">
        <v>12000</v>
      </c>
      <c r="G67" s="62">
        <v>12000</v>
      </c>
    </row>
    <row r="68" spans="1:7" x14ac:dyDescent="0.2">
      <c r="A68" s="1" t="s">
        <v>78</v>
      </c>
      <c r="D68" s="30"/>
      <c r="E68" s="30"/>
      <c r="F68" s="30"/>
      <c r="G68" s="62"/>
    </row>
    <row r="69" spans="1:7" ht="12.75" thickBot="1" x14ac:dyDescent="0.25">
      <c r="C69" s="12" t="s">
        <v>5</v>
      </c>
      <c r="D69" s="34">
        <f>SUM(D19:D67)</f>
        <v>774150</v>
      </c>
      <c r="E69" s="34">
        <f>SUM(E19:E67)</f>
        <v>708528.83</v>
      </c>
      <c r="F69" s="34">
        <f>SUM(F19:F67)</f>
        <v>789350</v>
      </c>
      <c r="G69" s="69">
        <f>SUM(G19:G67)</f>
        <v>808650</v>
      </c>
    </row>
    <row r="70" spans="1:7" ht="12.75" thickTop="1" x14ac:dyDescent="0.2"/>
    <row r="71" spans="1:7" x14ac:dyDescent="0.2">
      <c r="D71" s="24"/>
    </row>
  </sheetData>
  <mergeCells count="5">
    <mergeCell ref="B6:C6"/>
    <mergeCell ref="B16:C16"/>
    <mergeCell ref="A2:F2"/>
    <mergeCell ref="A1:F1"/>
    <mergeCell ref="A3:F3"/>
  </mergeCells>
  <pageMargins left="0.28000000000000003" right="0.16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="125" zoomScaleNormal="125" workbookViewId="0">
      <selection activeCell="G23" sqref="G23"/>
    </sheetView>
  </sheetViews>
  <sheetFormatPr defaultColWidth="8.7109375" defaultRowHeight="12" x14ac:dyDescent="0.2"/>
  <cols>
    <col min="1" max="1" width="26" style="1" customWidth="1"/>
    <col min="2" max="2" width="7.7109375" style="1" customWidth="1"/>
    <col min="3" max="3" width="8.140625" style="1" customWidth="1"/>
    <col min="4" max="4" width="13.42578125" style="8" bestFit="1" customWidth="1"/>
    <col min="5" max="5" width="14.7109375" style="8" bestFit="1" customWidth="1"/>
    <col min="6" max="6" width="13.85546875" style="1" bestFit="1" customWidth="1"/>
    <col min="7" max="7" width="8.85546875" style="1" bestFit="1" customWidth="1"/>
    <col min="8" max="16384" width="8.7109375" style="1"/>
  </cols>
  <sheetData>
    <row r="1" spans="1:12" x14ac:dyDescent="0.2">
      <c r="A1" s="103" t="s">
        <v>76</v>
      </c>
      <c r="B1" s="103"/>
      <c r="C1" s="103"/>
      <c r="D1" s="103"/>
      <c r="E1" s="103"/>
      <c r="F1" s="103"/>
    </row>
    <row r="2" spans="1:12" x14ac:dyDescent="0.2">
      <c r="A2" s="103" t="s">
        <v>135</v>
      </c>
      <c r="B2" s="103"/>
      <c r="C2" s="103"/>
      <c r="D2" s="103"/>
      <c r="E2" s="103"/>
      <c r="F2" s="103"/>
      <c r="G2" s="32"/>
      <c r="H2" s="32"/>
      <c r="I2" s="32"/>
      <c r="J2" s="32"/>
      <c r="K2" s="32"/>
      <c r="L2" s="32"/>
    </row>
    <row r="3" spans="1:12" x14ac:dyDescent="0.2">
      <c r="A3" s="103" t="s">
        <v>64</v>
      </c>
      <c r="B3" s="103"/>
      <c r="C3" s="103"/>
      <c r="D3" s="103"/>
      <c r="E3" s="103"/>
      <c r="F3" s="103"/>
    </row>
    <row r="4" spans="1:12" x14ac:dyDescent="0.2">
      <c r="A4" s="35"/>
      <c r="B4" s="35"/>
      <c r="C4" s="35"/>
      <c r="D4" s="35"/>
      <c r="E4" s="35"/>
      <c r="F4" s="35"/>
    </row>
    <row r="5" spans="1:12" x14ac:dyDescent="0.2">
      <c r="A5" s="35"/>
      <c r="B5" s="35"/>
      <c r="C5" s="35"/>
      <c r="D5" s="35"/>
      <c r="E5" s="35"/>
      <c r="F5" s="35"/>
    </row>
    <row r="6" spans="1:12" ht="24" x14ac:dyDescent="0.2">
      <c r="B6" s="36"/>
      <c r="C6" s="36"/>
      <c r="D6" s="28" t="s">
        <v>106</v>
      </c>
      <c r="E6" s="28" t="s">
        <v>111</v>
      </c>
      <c r="F6" s="28" t="s">
        <v>90</v>
      </c>
      <c r="G6" s="16" t="s">
        <v>91</v>
      </c>
    </row>
    <row r="7" spans="1:12" x14ac:dyDescent="0.2">
      <c r="B7" s="19"/>
      <c r="C7" s="19"/>
      <c r="D7" s="20" t="s">
        <v>128</v>
      </c>
      <c r="E7" s="20" t="s">
        <v>128</v>
      </c>
      <c r="F7" s="20" t="s">
        <v>134</v>
      </c>
      <c r="G7" s="55" t="s">
        <v>134</v>
      </c>
    </row>
    <row r="8" spans="1:12" x14ac:dyDescent="0.2">
      <c r="B8" s="4" t="s">
        <v>2</v>
      </c>
      <c r="D8" s="9"/>
      <c r="E8" s="9"/>
      <c r="F8" s="8"/>
    </row>
    <row r="9" spans="1:12" x14ac:dyDescent="0.2">
      <c r="A9" s="11" t="s">
        <v>55</v>
      </c>
      <c r="B9" s="11">
        <v>3767</v>
      </c>
      <c r="C9" s="11"/>
      <c r="D9" s="30">
        <v>64000</v>
      </c>
      <c r="E9" s="30">
        <v>66000</v>
      </c>
      <c r="F9" s="30">
        <v>68000</v>
      </c>
      <c r="G9" s="62">
        <v>68000</v>
      </c>
    </row>
    <row r="10" spans="1:12" x14ac:dyDescent="0.2">
      <c r="A10" s="11" t="s">
        <v>13</v>
      </c>
      <c r="B10" s="11">
        <v>3800</v>
      </c>
      <c r="C10" s="11">
        <v>1</v>
      </c>
      <c r="D10" s="30">
        <v>1200</v>
      </c>
      <c r="E10" s="30">
        <v>1300</v>
      </c>
      <c r="F10" s="30">
        <v>1200</v>
      </c>
      <c r="G10" s="62">
        <v>1200</v>
      </c>
    </row>
    <row r="11" spans="1:12" ht="12.75" thickBot="1" x14ac:dyDescent="0.25">
      <c r="C11" s="12" t="s">
        <v>3</v>
      </c>
      <c r="D11" s="70">
        <f>SUM(D9:D10)</f>
        <v>65200</v>
      </c>
      <c r="E11" s="70">
        <f>SUM(E9:E10)</f>
        <v>67300</v>
      </c>
      <c r="F11" s="76">
        <f>SUM(F9:F10)</f>
        <v>69200</v>
      </c>
      <c r="G11" s="69">
        <f>SUM(G9:G10)</f>
        <v>69200</v>
      </c>
    </row>
    <row r="12" spans="1:12" ht="12.75" thickTop="1" x14ac:dyDescent="0.2"/>
    <row r="14" spans="1:12" ht="24" x14ac:dyDescent="0.2">
      <c r="B14" s="36"/>
      <c r="C14" s="36"/>
      <c r="D14" s="28" t="s">
        <v>106</v>
      </c>
      <c r="E14" s="28" t="s">
        <v>111</v>
      </c>
      <c r="F14" s="28" t="s">
        <v>90</v>
      </c>
      <c r="G14" s="16" t="s">
        <v>91</v>
      </c>
    </row>
    <row r="15" spans="1:12" x14ac:dyDescent="0.2">
      <c r="B15" s="19"/>
      <c r="C15" s="19"/>
      <c r="D15" s="20" t="s">
        <v>128</v>
      </c>
      <c r="E15" s="20" t="s">
        <v>128</v>
      </c>
      <c r="F15" s="20" t="s">
        <v>134</v>
      </c>
      <c r="G15" s="55" t="s">
        <v>134</v>
      </c>
    </row>
    <row r="16" spans="1:12" ht="16.5" customHeight="1" x14ac:dyDescent="0.35">
      <c r="B16" s="4" t="s">
        <v>4</v>
      </c>
      <c r="D16" s="23"/>
      <c r="E16" s="23"/>
      <c r="F16" s="21"/>
    </row>
    <row r="17" spans="1:7" x14ac:dyDescent="0.2">
      <c r="A17" s="11" t="s">
        <v>45</v>
      </c>
      <c r="B17" s="11">
        <v>4010</v>
      </c>
      <c r="C17" s="26">
        <v>1723</v>
      </c>
      <c r="D17" s="30">
        <v>300</v>
      </c>
      <c r="E17" s="30">
        <v>0</v>
      </c>
      <c r="F17" s="30">
        <v>300</v>
      </c>
      <c r="G17" s="62">
        <v>300</v>
      </c>
    </row>
    <row r="18" spans="1:7" x14ac:dyDescent="0.2">
      <c r="A18" s="11" t="s">
        <v>58</v>
      </c>
      <c r="B18" s="11">
        <v>4010</v>
      </c>
      <c r="C18" s="26">
        <v>1830</v>
      </c>
      <c r="D18" s="30">
        <v>1000</v>
      </c>
      <c r="E18" s="30">
        <v>0</v>
      </c>
      <c r="F18" s="30">
        <v>1000</v>
      </c>
      <c r="G18" s="62">
        <v>1000</v>
      </c>
    </row>
    <row r="19" spans="1:7" x14ac:dyDescent="0.2">
      <c r="A19" s="11" t="s">
        <v>51</v>
      </c>
      <c r="B19" s="11">
        <v>4010</v>
      </c>
      <c r="C19" s="26">
        <v>2600</v>
      </c>
      <c r="D19" s="30">
        <v>20000</v>
      </c>
      <c r="E19" s="30">
        <v>18595.61</v>
      </c>
      <c r="F19" s="30">
        <v>20000</v>
      </c>
      <c r="G19" s="62">
        <v>20000</v>
      </c>
    </row>
    <row r="20" spans="1:7" x14ac:dyDescent="0.2">
      <c r="A20" s="11" t="s">
        <v>62</v>
      </c>
      <c r="B20" s="11">
        <v>4010</v>
      </c>
      <c r="C20" s="26">
        <v>2602</v>
      </c>
      <c r="D20" s="30">
        <v>2000</v>
      </c>
      <c r="E20" s="30">
        <v>1748.22</v>
      </c>
      <c r="F20" s="30">
        <v>2000</v>
      </c>
      <c r="G20" s="62">
        <v>2000</v>
      </c>
    </row>
    <row r="21" spans="1:7" x14ac:dyDescent="0.2">
      <c r="A21" s="7" t="s">
        <v>98</v>
      </c>
      <c r="B21" s="7">
        <v>4010</v>
      </c>
      <c r="C21" s="7">
        <v>3700</v>
      </c>
      <c r="D21" s="30">
        <v>2000</v>
      </c>
      <c r="E21" s="30">
        <v>0</v>
      </c>
      <c r="F21" s="30">
        <v>2000</v>
      </c>
      <c r="G21" s="62">
        <v>2000</v>
      </c>
    </row>
    <row r="22" spans="1:7" x14ac:dyDescent="0.2">
      <c r="A22" s="11" t="s">
        <v>114</v>
      </c>
      <c r="B22" s="11">
        <v>4010</v>
      </c>
      <c r="C22" s="26">
        <v>9031</v>
      </c>
      <c r="D22" s="45">
        <v>120000</v>
      </c>
      <c r="E22" s="45">
        <v>0</v>
      </c>
      <c r="F22" s="45">
        <v>120000</v>
      </c>
      <c r="G22" s="62">
        <v>120000</v>
      </c>
    </row>
    <row r="23" spans="1:7" ht="12.75" thickBot="1" x14ac:dyDescent="0.25">
      <c r="C23" s="12" t="s">
        <v>5</v>
      </c>
      <c r="D23" s="34">
        <f>SUM(D17:D22)</f>
        <v>145300</v>
      </c>
      <c r="E23" s="34">
        <f>SUM(E17:E22)</f>
        <v>20343.830000000002</v>
      </c>
      <c r="F23" s="34">
        <f>SUM(F17:F22)</f>
        <v>145300</v>
      </c>
      <c r="G23" s="34">
        <f>SUM(G17:G22)</f>
        <v>145300</v>
      </c>
    </row>
    <row r="24" spans="1:7" ht="12.75" thickTop="1" x14ac:dyDescent="0.2"/>
    <row r="26" spans="1:7" x14ac:dyDescent="0.2">
      <c r="D26" s="24"/>
    </row>
  </sheetData>
  <mergeCells count="3">
    <mergeCell ref="A2:F2"/>
    <mergeCell ref="A1:F1"/>
    <mergeCell ref="A3:F3"/>
  </mergeCells>
  <pageMargins left="0.17" right="0.24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zoomScale="125" zoomScaleNormal="125" workbookViewId="0">
      <selection activeCell="G23" sqref="G23"/>
    </sheetView>
  </sheetViews>
  <sheetFormatPr defaultColWidth="8.7109375" defaultRowHeight="12" x14ac:dyDescent="0.2"/>
  <cols>
    <col min="1" max="1" width="19.7109375" style="1" customWidth="1"/>
    <col min="2" max="2" width="9.28515625" style="1" customWidth="1"/>
    <col min="3" max="3" width="8.7109375" style="1"/>
    <col min="4" max="4" width="12.5703125" style="8" bestFit="1" customWidth="1"/>
    <col min="5" max="5" width="15.5703125" style="8" bestFit="1" customWidth="1"/>
    <col min="6" max="6" width="13.7109375" style="1" bestFit="1" customWidth="1"/>
    <col min="7" max="7" width="10" style="1" bestFit="1" customWidth="1"/>
    <col min="8" max="16384" width="8.7109375" style="1"/>
  </cols>
  <sheetData>
    <row r="1" spans="1:12" x14ac:dyDescent="0.2">
      <c r="A1" s="103" t="s">
        <v>76</v>
      </c>
      <c r="B1" s="103"/>
      <c r="C1" s="103"/>
      <c r="D1" s="103"/>
      <c r="E1" s="103"/>
      <c r="F1" s="103"/>
    </row>
    <row r="2" spans="1:12" x14ac:dyDescent="0.2">
      <c r="A2" s="103" t="s">
        <v>135</v>
      </c>
      <c r="B2" s="103"/>
      <c r="C2" s="103"/>
      <c r="D2" s="103"/>
      <c r="E2" s="103"/>
      <c r="F2" s="103"/>
      <c r="G2" s="32"/>
      <c r="H2" s="32"/>
      <c r="I2" s="32"/>
      <c r="J2" s="32"/>
      <c r="K2" s="32"/>
      <c r="L2" s="32"/>
    </row>
    <row r="3" spans="1:12" x14ac:dyDescent="0.2">
      <c r="A3" s="103" t="s">
        <v>65</v>
      </c>
      <c r="B3" s="103"/>
      <c r="C3" s="103"/>
      <c r="D3" s="103"/>
      <c r="E3" s="103"/>
      <c r="F3" s="103"/>
    </row>
    <row r="4" spans="1:12" x14ac:dyDescent="0.2">
      <c r="A4" s="35"/>
      <c r="B4" s="35"/>
      <c r="C4" s="35"/>
      <c r="D4" s="35"/>
      <c r="E4" s="35"/>
      <c r="F4" s="35"/>
    </row>
    <row r="5" spans="1:12" x14ac:dyDescent="0.2">
      <c r="A5" s="35"/>
      <c r="B5" s="35"/>
      <c r="C5" s="35"/>
      <c r="D5" s="35"/>
      <c r="E5" s="35"/>
      <c r="F5" s="35"/>
    </row>
    <row r="6" spans="1:12" ht="24" x14ac:dyDescent="0.2">
      <c r="B6" s="36"/>
      <c r="C6" s="36"/>
      <c r="D6" s="28" t="s">
        <v>106</v>
      </c>
      <c r="E6" s="28" t="s">
        <v>111</v>
      </c>
      <c r="F6" s="28" t="s">
        <v>90</v>
      </c>
      <c r="G6" s="16" t="s">
        <v>91</v>
      </c>
    </row>
    <row r="7" spans="1:12" x14ac:dyDescent="0.2">
      <c r="B7" s="19"/>
      <c r="C7" s="19"/>
      <c r="D7" s="20" t="s">
        <v>128</v>
      </c>
      <c r="E7" s="20" t="s">
        <v>128</v>
      </c>
      <c r="F7" s="20" t="s">
        <v>134</v>
      </c>
      <c r="G7" s="55" t="s">
        <v>134</v>
      </c>
    </row>
    <row r="8" spans="1:12" x14ac:dyDescent="0.2">
      <c r="B8" s="4" t="s">
        <v>2</v>
      </c>
      <c r="F8" s="8"/>
    </row>
    <row r="9" spans="1:12" x14ac:dyDescent="0.2">
      <c r="A9" s="7" t="s">
        <v>54</v>
      </c>
      <c r="B9" s="7">
        <v>3010</v>
      </c>
      <c r="C9" s="7"/>
      <c r="D9" s="30">
        <v>100000</v>
      </c>
      <c r="E9" s="30">
        <v>78000</v>
      </c>
      <c r="F9" s="30">
        <v>100000</v>
      </c>
      <c r="G9" s="62">
        <v>100000</v>
      </c>
    </row>
    <row r="10" spans="1:12" x14ac:dyDescent="0.2">
      <c r="A10" s="11" t="s">
        <v>13</v>
      </c>
      <c r="B10" s="11">
        <v>3800</v>
      </c>
      <c r="C10" s="48">
        <v>1</v>
      </c>
      <c r="D10" s="30">
        <v>500</v>
      </c>
      <c r="E10" s="30">
        <v>2000</v>
      </c>
      <c r="F10" s="30">
        <v>500</v>
      </c>
      <c r="G10" s="62">
        <v>500</v>
      </c>
    </row>
    <row r="11" spans="1:12" x14ac:dyDescent="0.2">
      <c r="A11" s="11" t="s">
        <v>139</v>
      </c>
      <c r="B11" s="11">
        <v>3005</v>
      </c>
      <c r="C11" s="48">
        <v>14</v>
      </c>
      <c r="D11" s="31">
        <v>0</v>
      </c>
      <c r="E11" s="31">
        <v>3209000</v>
      </c>
      <c r="F11" s="30">
        <v>1491000</v>
      </c>
      <c r="G11" s="62">
        <v>1491000</v>
      </c>
    </row>
    <row r="12" spans="1:12" x14ac:dyDescent="0.2">
      <c r="A12" s="11" t="s">
        <v>115</v>
      </c>
      <c r="B12" s="11">
        <v>3005</v>
      </c>
      <c r="C12" s="49">
        <v>31</v>
      </c>
      <c r="D12" s="31">
        <v>0</v>
      </c>
      <c r="E12" s="31">
        <v>2161941</v>
      </c>
      <c r="F12" s="30">
        <v>18438059</v>
      </c>
      <c r="G12" s="62">
        <v>18438059</v>
      </c>
    </row>
    <row r="13" spans="1:12" x14ac:dyDescent="0.2">
      <c r="A13" s="18"/>
      <c r="B13" s="18"/>
      <c r="C13" s="18"/>
      <c r="D13" s="31"/>
      <c r="E13" s="31"/>
      <c r="F13" s="30"/>
      <c r="G13" s="62"/>
    </row>
    <row r="14" spans="1:12" ht="12.75" thickBot="1" x14ac:dyDescent="0.25">
      <c r="C14" s="12" t="s">
        <v>3</v>
      </c>
      <c r="D14" s="70">
        <f>SUM(D9:D13)</f>
        <v>100500</v>
      </c>
      <c r="E14" s="70">
        <f>SUM(E9:E13)</f>
        <v>5450941</v>
      </c>
      <c r="F14" s="70">
        <f>SUM(F9:F13)</f>
        <v>20029559</v>
      </c>
      <c r="G14" s="69">
        <f>SUM(G9:G13)</f>
        <v>20029559</v>
      </c>
    </row>
    <row r="15" spans="1:12" ht="12.75" thickTop="1" x14ac:dyDescent="0.2">
      <c r="F15" s="10"/>
    </row>
    <row r="16" spans="1:12" x14ac:dyDescent="0.2">
      <c r="F16" s="8"/>
    </row>
    <row r="17" spans="1:7" x14ac:dyDescent="0.2">
      <c r="F17" s="8"/>
    </row>
    <row r="18" spans="1:7" ht="24" x14ac:dyDescent="0.2">
      <c r="B18" s="36"/>
      <c r="C18" s="36"/>
      <c r="D18" s="28" t="s">
        <v>106</v>
      </c>
      <c r="E18" s="28" t="s">
        <v>111</v>
      </c>
      <c r="F18" s="28" t="s">
        <v>90</v>
      </c>
      <c r="G18" s="16" t="s">
        <v>91</v>
      </c>
    </row>
    <row r="19" spans="1:7" x14ac:dyDescent="0.2">
      <c r="B19" s="19"/>
      <c r="C19" s="19"/>
      <c r="D19" s="20" t="s">
        <v>128</v>
      </c>
      <c r="E19" s="20" t="s">
        <v>128</v>
      </c>
      <c r="F19" s="20" t="s">
        <v>134</v>
      </c>
      <c r="G19" s="55" t="s">
        <v>134</v>
      </c>
    </row>
    <row r="20" spans="1:7" ht="14.25" x14ac:dyDescent="0.35">
      <c r="B20" s="4" t="s">
        <v>4</v>
      </c>
      <c r="F20" s="21"/>
    </row>
    <row r="21" spans="1:7" x14ac:dyDescent="0.2">
      <c r="A21" s="11" t="s">
        <v>140</v>
      </c>
      <c r="B21" s="11">
        <v>3820</v>
      </c>
      <c r="C21" s="26">
        <v>14</v>
      </c>
      <c r="D21" s="31">
        <v>0</v>
      </c>
      <c r="E21" s="31">
        <v>1500</v>
      </c>
      <c r="F21" s="30">
        <v>4700000</v>
      </c>
      <c r="G21" s="62">
        <v>4700000</v>
      </c>
    </row>
    <row r="22" spans="1:7" ht="36" x14ac:dyDescent="0.2">
      <c r="A22" s="29" t="s">
        <v>131</v>
      </c>
      <c r="B22" s="11">
        <v>3820</v>
      </c>
      <c r="C22" s="26">
        <v>21</v>
      </c>
      <c r="D22" s="31">
        <v>0</v>
      </c>
      <c r="E22" s="31">
        <v>500000</v>
      </c>
      <c r="F22" s="30">
        <v>500000</v>
      </c>
      <c r="G22" s="62">
        <v>500000</v>
      </c>
    </row>
    <row r="23" spans="1:7" x14ac:dyDescent="0.2">
      <c r="A23" s="11" t="s">
        <v>132</v>
      </c>
      <c r="B23" s="11">
        <v>3820</v>
      </c>
      <c r="C23" s="26">
        <v>31</v>
      </c>
      <c r="D23" s="31">
        <v>0</v>
      </c>
      <c r="E23" s="31">
        <v>3073000</v>
      </c>
      <c r="F23" s="30">
        <v>8700000</v>
      </c>
      <c r="G23" s="62">
        <v>8700000</v>
      </c>
    </row>
    <row r="24" spans="1:7" ht="24" x14ac:dyDescent="0.2">
      <c r="A24" s="29" t="s">
        <v>133</v>
      </c>
      <c r="B24" s="11">
        <v>3820</v>
      </c>
      <c r="C24" s="26">
        <v>41</v>
      </c>
      <c r="D24" s="31">
        <v>0</v>
      </c>
      <c r="E24" s="31">
        <v>1609163.59</v>
      </c>
      <c r="F24" s="105" t="s">
        <v>151</v>
      </c>
      <c r="G24" s="106"/>
    </row>
    <row r="25" spans="1:7" ht="24" x14ac:dyDescent="0.2">
      <c r="A25" s="29" t="s">
        <v>141</v>
      </c>
      <c r="B25" s="11">
        <v>3820</v>
      </c>
      <c r="C25" s="26">
        <v>55</v>
      </c>
      <c r="D25" s="31"/>
      <c r="E25" s="31"/>
      <c r="F25" s="31">
        <v>78000</v>
      </c>
      <c r="G25" s="77">
        <v>78000</v>
      </c>
    </row>
    <row r="26" spans="1:7" ht="24" x14ac:dyDescent="0.2">
      <c r="A26" s="29" t="s">
        <v>142</v>
      </c>
      <c r="B26" s="11">
        <v>4050</v>
      </c>
      <c r="C26" s="26">
        <v>9036</v>
      </c>
      <c r="D26" s="31"/>
      <c r="E26" s="31"/>
      <c r="F26" s="31">
        <v>300000</v>
      </c>
      <c r="G26" s="77">
        <v>300000</v>
      </c>
    </row>
    <row r="27" spans="1:7" ht="12.75" thickBot="1" x14ac:dyDescent="0.25">
      <c r="C27" s="12" t="s">
        <v>5</v>
      </c>
      <c r="D27" s="34">
        <f>SUM(D21:D26)</f>
        <v>0</v>
      </c>
      <c r="E27" s="34">
        <f t="shared" ref="E27:G27" si="0">SUM(E21:E26)</f>
        <v>5183663.59</v>
      </c>
      <c r="F27" s="34">
        <f t="shared" si="0"/>
        <v>14278000</v>
      </c>
      <c r="G27" s="34">
        <f t="shared" si="0"/>
        <v>14278000</v>
      </c>
    </row>
    <row r="28" spans="1:7" ht="12.75" thickTop="1" x14ac:dyDescent="0.2"/>
    <row r="30" spans="1:7" x14ac:dyDescent="0.2">
      <c r="D30" s="24"/>
    </row>
  </sheetData>
  <mergeCells count="4">
    <mergeCell ref="A2:F2"/>
    <mergeCell ref="A1:F1"/>
    <mergeCell ref="A3:F3"/>
    <mergeCell ref="F24:G24"/>
  </mergeCells>
  <pageMargins left="0.17" right="0.24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="125" zoomScaleNormal="125" workbookViewId="0">
      <selection activeCell="G22" sqref="G22"/>
    </sheetView>
  </sheetViews>
  <sheetFormatPr defaultColWidth="8.7109375" defaultRowHeight="12" x14ac:dyDescent="0.2"/>
  <cols>
    <col min="1" max="1" width="15.7109375" style="1" customWidth="1"/>
    <col min="2" max="2" width="12.7109375" style="1" customWidth="1"/>
    <col min="3" max="3" width="8.7109375" style="1"/>
    <col min="4" max="4" width="12.7109375" style="1" customWidth="1"/>
    <col min="5" max="5" width="15.5703125" style="1" bestFit="1" customWidth="1"/>
    <col min="6" max="6" width="14.28515625" style="1" customWidth="1"/>
    <col min="7" max="16384" width="8.7109375" style="1"/>
  </cols>
  <sheetData>
    <row r="1" spans="1:12" x14ac:dyDescent="0.2">
      <c r="A1" s="103" t="s">
        <v>76</v>
      </c>
      <c r="B1" s="103"/>
      <c r="C1" s="103"/>
      <c r="D1" s="103"/>
      <c r="E1" s="103"/>
      <c r="F1" s="103"/>
    </row>
    <row r="2" spans="1:12" x14ac:dyDescent="0.2">
      <c r="A2" s="103" t="s">
        <v>135</v>
      </c>
      <c r="B2" s="103"/>
      <c r="C2" s="103"/>
      <c r="D2" s="103"/>
      <c r="E2" s="103"/>
      <c r="F2" s="103"/>
      <c r="G2" s="32"/>
      <c r="H2" s="32"/>
      <c r="I2" s="32"/>
      <c r="J2" s="32"/>
      <c r="K2" s="32"/>
      <c r="L2" s="32"/>
    </row>
    <row r="3" spans="1:12" x14ac:dyDescent="0.2">
      <c r="A3" s="103" t="s">
        <v>66</v>
      </c>
      <c r="B3" s="103"/>
      <c r="C3" s="103"/>
      <c r="D3" s="103"/>
      <c r="E3" s="103"/>
      <c r="F3" s="103"/>
    </row>
    <row r="4" spans="1:12" x14ac:dyDescent="0.2">
      <c r="A4" s="35"/>
      <c r="B4" s="35"/>
      <c r="C4" s="35"/>
      <c r="D4" s="35"/>
      <c r="E4" s="35"/>
      <c r="F4" s="35"/>
    </row>
    <row r="5" spans="1:12" x14ac:dyDescent="0.2">
      <c r="A5" s="35"/>
      <c r="B5" s="35"/>
      <c r="C5" s="35"/>
      <c r="D5" s="35"/>
      <c r="E5" s="35"/>
      <c r="F5" s="35"/>
    </row>
    <row r="6" spans="1:12" ht="24" x14ac:dyDescent="0.2">
      <c r="B6" s="25"/>
      <c r="C6" s="25"/>
      <c r="D6" s="28" t="s">
        <v>106</v>
      </c>
      <c r="E6" s="28" t="s">
        <v>111</v>
      </c>
      <c r="F6" s="28" t="s">
        <v>90</v>
      </c>
      <c r="G6" s="16" t="s">
        <v>91</v>
      </c>
    </row>
    <row r="7" spans="1:12" x14ac:dyDescent="0.2">
      <c r="B7" s="19"/>
      <c r="C7" s="19"/>
      <c r="D7" s="20" t="s">
        <v>128</v>
      </c>
      <c r="E7" s="20" t="s">
        <v>128</v>
      </c>
      <c r="F7" s="20" t="s">
        <v>134</v>
      </c>
      <c r="G7" s="55" t="s">
        <v>134</v>
      </c>
    </row>
    <row r="8" spans="1:12" x14ac:dyDescent="0.2">
      <c r="B8" s="4" t="s">
        <v>2</v>
      </c>
      <c r="F8" s="10"/>
    </row>
    <row r="9" spans="1:12" x14ac:dyDescent="0.2">
      <c r="A9" s="7" t="s">
        <v>54</v>
      </c>
      <c r="B9" s="7">
        <v>3010</v>
      </c>
      <c r="C9" s="7"/>
      <c r="D9" s="30">
        <v>60000</v>
      </c>
      <c r="E9" s="30">
        <v>64500</v>
      </c>
      <c r="F9" s="30">
        <v>60000</v>
      </c>
      <c r="G9" s="62">
        <v>60000</v>
      </c>
    </row>
    <row r="10" spans="1:12" x14ac:dyDescent="0.2">
      <c r="A10" s="11" t="s">
        <v>13</v>
      </c>
      <c r="B10" s="11">
        <v>3800</v>
      </c>
      <c r="C10" s="11">
        <v>1</v>
      </c>
      <c r="D10" s="30">
        <v>1500</v>
      </c>
      <c r="E10" s="30">
        <v>2000</v>
      </c>
      <c r="F10" s="30">
        <v>1500</v>
      </c>
      <c r="G10" s="62">
        <v>1500</v>
      </c>
    </row>
    <row r="11" spans="1:12" x14ac:dyDescent="0.2">
      <c r="A11" s="18"/>
      <c r="B11" s="18"/>
      <c r="C11" s="18"/>
      <c r="D11" s="30"/>
      <c r="E11" s="30"/>
      <c r="F11" s="30"/>
      <c r="G11" s="62"/>
    </row>
    <row r="12" spans="1:12" ht="12.75" thickBot="1" x14ac:dyDescent="0.25">
      <c r="C12" s="12" t="s">
        <v>3</v>
      </c>
      <c r="D12" s="70">
        <f>SUM(D9:D10)</f>
        <v>61500</v>
      </c>
      <c r="E12" s="70">
        <f>SUM(E9:E10)</f>
        <v>66500</v>
      </c>
      <c r="F12" s="76">
        <f>SUM(F9:F10)</f>
        <v>61500</v>
      </c>
      <c r="G12" s="69">
        <f>SUM(G9:G11)</f>
        <v>61500</v>
      </c>
    </row>
    <row r="13" spans="1:12" ht="12.75" thickTop="1" x14ac:dyDescent="0.2">
      <c r="D13" s="8"/>
      <c r="E13" s="8"/>
      <c r="F13" s="10"/>
    </row>
    <row r="14" spans="1:12" x14ac:dyDescent="0.2">
      <c r="F14" s="10"/>
    </row>
    <row r="15" spans="1:12" x14ac:dyDescent="0.2">
      <c r="F15" s="10"/>
    </row>
    <row r="16" spans="1:12" ht="24" x14ac:dyDescent="0.2">
      <c r="B16" s="25"/>
      <c r="C16" s="25"/>
      <c r="D16" s="28" t="s">
        <v>106</v>
      </c>
      <c r="E16" s="28" t="s">
        <v>111</v>
      </c>
      <c r="F16" s="28" t="s">
        <v>90</v>
      </c>
      <c r="G16" s="16" t="s">
        <v>91</v>
      </c>
    </row>
    <row r="17" spans="1:7" x14ac:dyDescent="0.2">
      <c r="B17" s="19"/>
      <c r="C17" s="19"/>
      <c r="D17" s="20" t="s">
        <v>128</v>
      </c>
      <c r="E17" s="20" t="s">
        <v>128</v>
      </c>
      <c r="F17" s="20" t="s">
        <v>134</v>
      </c>
      <c r="G17" s="55" t="s">
        <v>134</v>
      </c>
    </row>
    <row r="18" spans="1:7" ht="14.25" x14ac:dyDescent="0.35">
      <c r="B18" s="4" t="s">
        <v>4</v>
      </c>
      <c r="F18" s="27"/>
    </row>
    <row r="19" spans="1:7" x14ac:dyDescent="0.2">
      <c r="A19" s="11" t="s">
        <v>77</v>
      </c>
      <c r="B19" s="11">
        <v>4050</v>
      </c>
      <c r="C19" s="11">
        <v>9020</v>
      </c>
      <c r="D19" s="30">
        <v>1000</v>
      </c>
      <c r="E19" s="30">
        <v>15211.09</v>
      </c>
      <c r="F19" s="30">
        <v>2000</v>
      </c>
      <c r="G19" s="62">
        <v>2000</v>
      </c>
    </row>
    <row r="20" spans="1:7" x14ac:dyDescent="0.2">
      <c r="D20" s="30"/>
      <c r="E20" s="30"/>
      <c r="F20" s="30"/>
      <c r="G20" s="62"/>
    </row>
    <row r="21" spans="1:7" ht="12.75" thickBot="1" x14ac:dyDescent="0.25">
      <c r="C21" s="12" t="s">
        <v>5</v>
      </c>
      <c r="D21" s="34">
        <f>SUM(D19:D19)</f>
        <v>1000</v>
      </c>
      <c r="E21" s="34">
        <f>SUM(E19:E19)</f>
        <v>15211.09</v>
      </c>
      <c r="F21" s="34">
        <f>SUM(F19:F19)</f>
        <v>2000</v>
      </c>
      <c r="G21" s="69">
        <f>SUM(G19:G20)</f>
        <v>2000</v>
      </c>
    </row>
    <row r="22" spans="1:7" ht="12.75" thickTop="1" x14ac:dyDescent="0.2"/>
    <row r="24" spans="1:7" x14ac:dyDescent="0.2">
      <c r="D24" s="12"/>
    </row>
  </sheetData>
  <mergeCells count="3">
    <mergeCell ref="A2:F2"/>
    <mergeCell ref="A3:F3"/>
    <mergeCell ref="A1:F1"/>
  </mergeCells>
  <pageMargins left="0.17" right="0.24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workbookViewId="0">
      <selection activeCell="G20" sqref="G20"/>
    </sheetView>
  </sheetViews>
  <sheetFormatPr defaultRowHeight="15" x14ac:dyDescent="0.25"/>
  <cols>
    <col min="1" max="1" width="25" customWidth="1"/>
    <col min="3" max="3" width="14.28515625" bestFit="1" customWidth="1"/>
    <col min="4" max="4" width="16.42578125" bestFit="1" customWidth="1"/>
    <col min="5" max="5" width="19.42578125" bestFit="1" customWidth="1"/>
    <col min="6" max="6" width="17.28515625" bestFit="1" customWidth="1"/>
    <col min="7" max="7" width="14.5703125" bestFit="1" customWidth="1"/>
  </cols>
  <sheetData>
    <row r="1" spans="1:7" x14ac:dyDescent="0.25">
      <c r="A1" s="107" t="s">
        <v>75</v>
      </c>
      <c r="B1" s="107"/>
      <c r="C1" s="107"/>
      <c r="D1" s="107"/>
      <c r="E1" s="107"/>
      <c r="F1" s="107"/>
      <c r="G1" s="107"/>
    </row>
    <row r="2" spans="1:7" x14ac:dyDescent="0.25">
      <c r="A2" s="107" t="s">
        <v>135</v>
      </c>
      <c r="B2" s="107"/>
      <c r="C2" s="107"/>
      <c r="D2" s="107"/>
      <c r="E2" s="107"/>
      <c r="F2" s="107"/>
      <c r="G2" s="107"/>
    </row>
    <row r="3" spans="1:7" x14ac:dyDescent="0.25">
      <c r="A3" s="107" t="s">
        <v>143</v>
      </c>
      <c r="B3" s="107"/>
      <c r="C3" s="107"/>
      <c r="D3" s="107"/>
      <c r="E3" s="107"/>
      <c r="F3" s="107"/>
      <c r="G3" s="107"/>
    </row>
    <row r="6" spans="1:7" x14ac:dyDescent="0.25">
      <c r="D6" s="88" t="s">
        <v>144</v>
      </c>
      <c r="E6" s="88" t="s">
        <v>145</v>
      </c>
      <c r="F6" s="88" t="s">
        <v>146</v>
      </c>
      <c r="G6" s="88" t="s">
        <v>91</v>
      </c>
    </row>
    <row r="7" spans="1:7" x14ac:dyDescent="0.25">
      <c r="B7" s="89"/>
      <c r="C7" s="89"/>
      <c r="D7" s="90" t="s">
        <v>128</v>
      </c>
      <c r="E7" s="90" t="s">
        <v>128</v>
      </c>
      <c r="F7" s="90" t="s">
        <v>134</v>
      </c>
      <c r="G7" s="90" t="s">
        <v>134</v>
      </c>
    </row>
    <row r="8" spans="1:7" x14ac:dyDescent="0.25">
      <c r="B8" s="91" t="s">
        <v>2</v>
      </c>
    </row>
    <row r="9" spans="1:7" x14ac:dyDescent="0.25">
      <c r="A9" s="89" t="s">
        <v>147</v>
      </c>
      <c r="B9" s="89">
        <v>3800</v>
      </c>
      <c r="C9" s="89"/>
      <c r="D9" s="93">
        <v>3000</v>
      </c>
      <c r="E9" s="93">
        <v>3000</v>
      </c>
      <c r="F9" s="93">
        <v>3000</v>
      </c>
      <c r="G9" s="94">
        <v>3000</v>
      </c>
    </row>
    <row r="10" spans="1:7" x14ac:dyDescent="0.25">
      <c r="A10" s="92" t="s">
        <v>148</v>
      </c>
      <c r="B10" s="92"/>
      <c r="C10" s="92"/>
      <c r="D10" s="94">
        <v>0</v>
      </c>
      <c r="E10" s="94">
        <v>0</v>
      </c>
      <c r="F10" s="94">
        <v>0</v>
      </c>
      <c r="G10" s="94"/>
    </row>
    <row r="11" spans="1:7" x14ac:dyDescent="0.25">
      <c r="D11" s="94"/>
      <c r="E11" s="94"/>
      <c r="F11" s="94"/>
      <c r="G11" s="94"/>
    </row>
    <row r="12" spans="1:7" ht="15.75" thickBot="1" x14ac:dyDescent="0.3">
      <c r="C12" t="s">
        <v>3</v>
      </c>
      <c r="D12" s="95">
        <f>SUM(D9:D11)</f>
        <v>3000</v>
      </c>
      <c r="E12" s="95">
        <f t="shared" ref="E12:G12" si="0">SUM(E9:E11)</f>
        <v>3000</v>
      </c>
      <c r="F12" s="95">
        <f t="shared" si="0"/>
        <v>3000</v>
      </c>
      <c r="G12" s="95">
        <f t="shared" si="0"/>
        <v>3000</v>
      </c>
    </row>
    <row r="13" spans="1:7" ht="15.75" thickTop="1" x14ac:dyDescent="0.25"/>
    <row r="15" spans="1:7" x14ac:dyDescent="0.25">
      <c r="D15" s="88"/>
      <c r="E15" s="88"/>
      <c r="F15" s="88"/>
      <c r="G15" s="88"/>
    </row>
    <row r="16" spans="1:7" x14ac:dyDescent="0.25">
      <c r="D16" s="88" t="s">
        <v>144</v>
      </c>
      <c r="E16" s="88" t="s">
        <v>145</v>
      </c>
      <c r="F16" s="88" t="s">
        <v>146</v>
      </c>
      <c r="G16" s="88" t="s">
        <v>91</v>
      </c>
    </row>
    <row r="17" spans="1:7" x14ac:dyDescent="0.25">
      <c r="B17" s="91" t="s">
        <v>4</v>
      </c>
      <c r="D17" s="90" t="s">
        <v>128</v>
      </c>
      <c r="E17" s="90" t="s">
        <v>128</v>
      </c>
      <c r="F17" s="90" t="s">
        <v>134</v>
      </c>
      <c r="G17" s="90" t="s">
        <v>134</v>
      </c>
    </row>
    <row r="18" spans="1:7" x14ac:dyDescent="0.25">
      <c r="A18" s="89" t="s">
        <v>149</v>
      </c>
      <c r="B18" s="89">
        <v>4010</v>
      </c>
      <c r="C18" s="96">
        <v>1700</v>
      </c>
      <c r="D18" s="93">
        <v>15000</v>
      </c>
      <c r="E18" s="94">
        <v>0</v>
      </c>
      <c r="F18" s="93">
        <v>20000</v>
      </c>
      <c r="G18" s="94">
        <v>20000</v>
      </c>
    </row>
    <row r="19" spans="1:7" x14ac:dyDescent="0.25">
      <c r="A19" s="92" t="s">
        <v>150</v>
      </c>
      <c r="B19" s="92">
        <v>4010</v>
      </c>
      <c r="C19" s="97">
        <v>3600</v>
      </c>
      <c r="D19" s="93">
        <v>25000</v>
      </c>
      <c r="E19" s="94">
        <v>0</v>
      </c>
      <c r="F19" s="93">
        <v>120000</v>
      </c>
      <c r="G19" s="94">
        <v>120000</v>
      </c>
    </row>
    <row r="20" spans="1:7" x14ac:dyDescent="0.25">
      <c r="D20" s="94"/>
      <c r="E20" s="94"/>
      <c r="F20" s="94"/>
      <c r="G20" s="94"/>
    </row>
    <row r="21" spans="1:7" ht="15.75" thickBot="1" x14ac:dyDescent="0.3">
      <c r="C21" t="s">
        <v>5</v>
      </c>
      <c r="D21" s="95">
        <f>SUM(D18:D20)</f>
        <v>40000</v>
      </c>
      <c r="E21" s="95">
        <f t="shared" ref="E21:G21" si="1">SUM(E18:E20)</f>
        <v>0</v>
      </c>
      <c r="F21" s="95">
        <f t="shared" si="1"/>
        <v>140000</v>
      </c>
      <c r="G21" s="95">
        <f t="shared" si="1"/>
        <v>140000</v>
      </c>
    </row>
    <row r="22" spans="1:7" ht="15.75" thickTop="1" x14ac:dyDescent="0.25"/>
  </sheetData>
  <mergeCells count="3">
    <mergeCell ref="A1:G1"/>
    <mergeCell ref="A2:G2"/>
    <mergeCell ref="A3:G3"/>
  </mergeCells>
  <pageMargins left="0.7" right="0.7" top="0.75" bottom="0.75" header="0.3" footer="0.3"/>
  <pageSetup scale="77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23" zoomScale="125" zoomScaleNormal="125" workbookViewId="0">
      <selection activeCell="F39" sqref="F39"/>
    </sheetView>
  </sheetViews>
  <sheetFormatPr defaultColWidth="8.7109375" defaultRowHeight="12" x14ac:dyDescent="0.2"/>
  <cols>
    <col min="1" max="1" width="31.85546875" style="1" customWidth="1"/>
    <col min="2" max="2" width="8.7109375" style="1"/>
    <col min="3" max="3" width="9.5703125" style="1" customWidth="1"/>
    <col min="4" max="4" width="12.28515625" style="1" customWidth="1"/>
    <col min="5" max="5" width="19.7109375" style="1" customWidth="1"/>
    <col min="6" max="6" width="12" style="8" bestFit="1" customWidth="1"/>
    <col min="7" max="16384" width="8.7109375" style="1"/>
  </cols>
  <sheetData>
    <row r="1" spans="1:13" x14ac:dyDescent="0.2">
      <c r="A1" s="103" t="s">
        <v>75</v>
      </c>
      <c r="B1" s="103"/>
      <c r="C1" s="103"/>
      <c r="D1" s="103"/>
      <c r="E1" s="103"/>
    </row>
    <row r="2" spans="1:13" x14ac:dyDescent="0.2">
      <c r="A2" s="103" t="s">
        <v>135</v>
      </c>
      <c r="B2" s="103"/>
      <c r="C2" s="103"/>
      <c r="D2" s="103"/>
      <c r="E2" s="103"/>
      <c r="F2" s="64"/>
      <c r="G2" s="32"/>
      <c r="H2" s="32"/>
      <c r="I2" s="32"/>
      <c r="J2" s="32"/>
      <c r="K2" s="32"/>
      <c r="L2" s="32"/>
      <c r="M2" s="32"/>
    </row>
    <row r="3" spans="1:13" x14ac:dyDescent="0.2">
      <c r="A3" s="103" t="s">
        <v>119</v>
      </c>
      <c r="B3" s="103"/>
      <c r="C3" s="103"/>
      <c r="D3" s="103"/>
      <c r="E3" s="103"/>
    </row>
    <row r="4" spans="1:13" x14ac:dyDescent="0.2">
      <c r="A4" s="47"/>
      <c r="B4" s="47"/>
      <c r="C4" s="47"/>
      <c r="D4" s="47"/>
      <c r="E4" s="47"/>
    </row>
    <row r="8" spans="1:13" ht="37.15" customHeight="1" x14ac:dyDescent="0.2">
      <c r="A8" s="47"/>
      <c r="B8" s="4" t="s">
        <v>2</v>
      </c>
      <c r="C8" s="4"/>
      <c r="D8" s="3" t="s">
        <v>90</v>
      </c>
      <c r="E8" s="2" t="s">
        <v>91</v>
      </c>
    </row>
    <row r="9" spans="1:13" x14ac:dyDescent="0.2">
      <c r="A9" s="50" t="s">
        <v>120</v>
      </c>
      <c r="B9" s="47"/>
      <c r="C9" s="47"/>
      <c r="D9" s="73">
        <v>20000000</v>
      </c>
      <c r="E9" s="78">
        <v>20000000</v>
      </c>
    </row>
    <row r="10" spans="1:13" x14ac:dyDescent="0.2">
      <c r="A10" s="52" t="s">
        <v>121</v>
      </c>
      <c r="B10" s="47"/>
      <c r="C10" s="47"/>
      <c r="D10" s="79">
        <v>3442430</v>
      </c>
      <c r="E10" s="80">
        <v>3442430</v>
      </c>
    </row>
    <row r="11" spans="1:13" ht="12.75" thickBot="1" x14ac:dyDescent="0.25">
      <c r="B11" s="47"/>
      <c r="C11" s="47"/>
      <c r="D11" s="81">
        <f>SUM(D9:D10)</f>
        <v>23442430</v>
      </c>
      <c r="E11" s="65">
        <f>SUM(E9:E10)</f>
        <v>23442430</v>
      </c>
    </row>
    <row r="12" spans="1:13" ht="12.75" thickTop="1" x14ac:dyDescent="0.2"/>
    <row r="19" spans="1:5" x14ac:dyDescent="0.2">
      <c r="A19" s="103" t="s">
        <v>126</v>
      </c>
      <c r="B19" s="103"/>
      <c r="C19" s="103"/>
      <c r="D19" s="103"/>
      <c r="E19" s="103"/>
    </row>
    <row r="20" spans="1:5" ht="24" x14ac:dyDescent="0.2">
      <c r="B20" s="51" t="s">
        <v>4</v>
      </c>
      <c r="D20" s="3" t="s">
        <v>90</v>
      </c>
      <c r="E20" s="2" t="s">
        <v>91</v>
      </c>
    </row>
    <row r="21" spans="1:5" x14ac:dyDescent="0.2">
      <c r="A21" s="7" t="s">
        <v>122</v>
      </c>
      <c r="D21" s="30">
        <v>10000000</v>
      </c>
      <c r="E21" s="30">
        <v>10000000</v>
      </c>
    </row>
    <row r="22" spans="1:5" x14ac:dyDescent="0.2">
      <c r="A22" s="11" t="s">
        <v>116</v>
      </c>
      <c r="D22" s="30">
        <v>2500000</v>
      </c>
      <c r="E22" s="30">
        <v>2500000</v>
      </c>
    </row>
    <row r="23" spans="1:5" x14ac:dyDescent="0.2">
      <c r="A23" s="11" t="s">
        <v>117</v>
      </c>
      <c r="D23" s="30">
        <v>2200000</v>
      </c>
      <c r="E23" s="30">
        <v>2200000</v>
      </c>
    </row>
    <row r="24" spans="1:5" x14ac:dyDescent="0.2">
      <c r="A24" s="11" t="s">
        <v>123</v>
      </c>
      <c r="D24" s="30">
        <v>2300000</v>
      </c>
      <c r="E24" s="30">
        <v>2300000</v>
      </c>
    </row>
    <row r="25" spans="1:5" x14ac:dyDescent="0.2">
      <c r="A25" s="11" t="s">
        <v>118</v>
      </c>
      <c r="D25" s="30">
        <v>400000</v>
      </c>
      <c r="E25" s="30">
        <v>400000</v>
      </c>
    </row>
    <row r="26" spans="1:5" x14ac:dyDescent="0.2">
      <c r="A26" s="11" t="s">
        <v>137</v>
      </c>
      <c r="D26" s="31">
        <v>2600000</v>
      </c>
      <c r="E26" s="31">
        <v>2600000</v>
      </c>
    </row>
    <row r="27" spans="1:5" ht="12.75" thickBot="1" x14ac:dyDescent="0.25">
      <c r="D27" s="34">
        <f>SUM(D21:D26)</f>
        <v>20000000</v>
      </c>
      <c r="E27" s="66">
        <f>SUM(E21:E26)</f>
        <v>20000000</v>
      </c>
    </row>
    <row r="28" spans="1:5" ht="12.75" thickTop="1" x14ac:dyDescent="0.2"/>
    <row r="36" spans="1:5" x14ac:dyDescent="0.2">
      <c r="A36" s="103" t="s">
        <v>127</v>
      </c>
      <c r="B36" s="103"/>
      <c r="C36" s="103"/>
      <c r="D36" s="103"/>
      <c r="E36" s="103"/>
    </row>
    <row r="37" spans="1:5" ht="24" x14ac:dyDescent="0.2">
      <c r="A37" s="47"/>
      <c r="B37" s="51" t="s">
        <v>4</v>
      </c>
      <c r="D37" s="3" t="s">
        <v>90</v>
      </c>
      <c r="E37" s="2" t="s">
        <v>91</v>
      </c>
    </row>
    <row r="38" spans="1:5" x14ac:dyDescent="0.2">
      <c r="A38" s="50" t="s">
        <v>124</v>
      </c>
      <c r="B38" s="47"/>
      <c r="C38" s="47"/>
      <c r="D38" s="101">
        <v>2731330</v>
      </c>
      <c r="E38" s="98">
        <v>2731330</v>
      </c>
    </row>
    <row r="39" spans="1:5" x14ac:dyDescent="0.2">
      <c r="A39" s="50" t="s">
        <v>125</v>
      </c>
      <c r="B39" s="47"/>
      <c r="C39" s="47"/>
      <c r="D39" s="102">
        <v>11772000</v>
      </c>
      <c r="E39" s="99">
        <v>11772000</v>
      </c>
    </row>
    <row r="40" spans="1:5" ht="12.75" thickBot="1" x14ac:dyDescent="0.25">
      <c r="A40" s="52"/>
      <c r="B40" s="47"/>
      <c r="C40" s="47"/>
      <c r="D40" s="76">
        <f>SUM(D38:D39)</f>
        <v>14503330</v>
      </c>
      <c r="E40" s="100">
        <f>SUM(E38:E39)</f>
        <v>14503330</v>
      </c>
    </row>
    <row r="41" spans="1:5" ht="12.75" thickTop="1" x14ac:dyDescent="0.2">
      <c r="A41" s="47"/>
      <c r="B41" s="47"/>
      <c r="C41" s="47"/>
      <c r="D41" s="47"/>
      <c r="E41" s="47"/>
    </row>
  </sheetData>
  <mergeCells count="5">
    <mergeCell ref="A1:E1"/>
    <mergeCell ref="A2:E2"/>
    <mergeCell ref="A3:E3"/>
    <mergeCell ref="A36:E36"/>
    <mergeCell ref="A19:E1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Board</vt:lpstr>
      <vt:lpstr>General Manager</vt:lpstr>
      <vt:lpstr>Fund 10</vt:lpstr>
      <vt:lpstr>Fund 20</vt:lpstr>
      <vt:lpstr>Fund 30</vt:lpstr>
      <vt:lpstr>Fund 50</vt:lpstr>
      <vt:lpstr>Fund 60</vt:lpstr>
      <vt:lpstr>Capital Outlay Reserve</vt:lpstr>
      <vt:lpstr>Keyes Consolidation Project</vt:lpstr>
      <vt:lpstr>Unfunded</vt:lpstr>
      <vt:lpstr>Cash Accounts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mharris</dc:creator>
  <cp:lastModifiedBy>Michelle Harris</cp:lastModifiedBy>
  <cp:lastPrinted>2018-05-17T19:03:33Z</cp:lastPrinted>
  <dcterms:created xsi:type="dcterms:W3CDTF">2014-04-03T23:25:45Z</dcterms:created>
  <dcterms:modified xsi:type="dcterms:W3CDTF">2018-05-17T20:30:56Z</dcterms:modified>
</cp:coreProperties>
</file>